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MED1-A-Core\Microscopy and Imaging\HCS with ScanR and Incucyte\Incucyte\Lighthouse Incucyte\"/>
    </mc:Choice>
  </mc:AlternateContent>
  <bookViews>
    <workbookView xWindow="0" yWindow="0" windowWidth="27330" windowHeight="13770"/>
  </bookViews>
  <sheets>
    <sheet name="2022B" sheetId="11" r:id="rId1"/>
    <sheet name="2022A" sheetId="7" r:id="rId2"/>
    <sheet name="2021B" sheetId="9" r:id="rId3"/>
    <sheet name="2020C" sheetId="10" r:id="rId4"/>
    <sheet name="2020B" sheetId="1" r:id="rId5"/>
    <sheet name="2019B" sheetId="2" r:id="rId6"/>
    <sheet name="2019A" sheetId="5" r:id="rId7"/>
    <sheet name="2018A" sheetId="4" r:id="rId8"/>
    <sheet name="2017A" sheetId="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1" l="1"/>
  <c r="O193" i="11"/>
  <c r="O192" i="11"/>
  <c r="O191" i="11"/>
  <c r="O190" i="11"/>
  <c r="O189" i="11"/>
  <c r="O188" i="11"/>
  <c r="O187" i="11"/>
  <c r="O186" i="11"/>
  <c r="O185" i="11"/>
  <c r="O184" i="11"/>
  <c r="O183" i="11"/>
  <c r="O182" i="11"/>
  <c r="O181" i="11"/>
  <c r="O180" i="11"/>
  <c r="O179" i="11"/>
  <c r="O178" i="11"/>
  <c r="O177" i="11"/>
  <c r="O176" i="11"/>
  <c r="O175" i="11"/>
  <c r="O174" i="11"/>
  <c r="O173" i="11"/>
  <c r="O172" i="11"/>
  <c r="O171" i="11"/>
  <c r="O170" i="11"/>
  <c r="O169" i="11"/>
  <c r="O168" i="11"/>
  <c r="O167" i="11"/>
  <c r="O166" i="11"/>
  <c r="O165" i="11"/>
  <c r="O164" i="11"/>
  <c r="O163" i="11"/>
  <c r="O162" i="11"/>
  <c r="O161" i="11"/>
  <c r="O160" i="11"/>
  <c r="O159" i="11"/>
  <c r="O158" i="11"/>
  <c r="O157" i="11"/>
  <c r="O156" i="11"/>
  <c r="O155" i="11"/>
  <c r="O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10" i="10"/>
  <c r="O10" i="1"/>
  <c r="O10" i="9"/>
  <c r="O10" i="7"/>
  <c r="O35" i="7"/>
  <c r="O34" i="7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1" i="7" l="1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1" i="1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</calcChain>
</file>

<file path=xl/sharedStrings.xml><?xml version="1.0" encoding="utf-8"?>
<sst xmlns="http://schemas.openxmlformats.org/spreadsheetml/2006/main" count="17443" uniqueCount="457">
  <si>
    <t xml:space="preserve">Incucyte® Supported Vessel List </t>
  </si>
  <si>
    <t>Updated Sept 2022, for Incucyte® Software v.2022B</t>
  </si>
  <si>
    <t>Manufacturer</t>
  </si>
  <si>
    <t>Vessel Type</t>
  </si>
  <si>
    <t>Wells</t>
  </si>
  <si>
    <t>Area (cm²)</t>
  </si>
  <si>
    <t>Vessel Name</t>
  </si>
  <si>
    <t>Tray Name</t>
  </si>
  <si>
    <t>Scan Types</t>
  </si>
  <si>
    <t>4x</t>
  </si>
  <si>
    <t>10x</t>
  </si>
  <si>
    <t>20x</t>
  </si>
  <si>
    <t>SX5</t>
  </si>
  <si>
    <t>S3</t>
  </si>
  <si>
    <t>SX1</t>
  </si>
  <si>
    <t>Catalog #s</t>
  </si>
  <si>
    <t>Change Check</t>
  </si>
  <si>
    <t>Agilent Seahorse</t>
  </si>
  <si>
    <t>Plate</t>
  </si>
  <si>
    <t>N/A</t>
  </si>
  <si>
    <t>24-well Seahorse XF24 V7-PET</t>
  </si>
  <si>
    <t>Microplates</t>
  </si>
  <si>
    <t>Standard, ATP</t>
  </si>
  <si>
    <t>●</t>
  </si>
  <si>
    <t>101037-004</t>
  </si>
  <si>
    <t>24-well Seahorse XF24 V7-PS</t>
  </si>
  <si>
    <t>100777-004</t>
  </si>
  <si>
    <t>Aurora</t>
  </si>
  <si>
    <t>384-well Aurora IQ-EB Ultra Low Base</t>
  </si>
  <si>
    <t>○</t>
  </si>
  <si>
    <t>ABE2-10100A, ABE2-11100A, ABE2-11101A</t>
  </si>
  <si>
    <t>384-well Aurora IQ-EB</t>
  </si>
  <si>
    <t>ABB1-10100A, ABB1-11100A, ABB1-11101A, ABC1-10100A, ABC1-11100A, ABC1-11101A, ACB1-10100A, ACB1-11100A, ACB1-11101A, ACC1-10100A, ACC1-11100A, ACC1-11101A, AWB1-10100A, AWB1-11100A, AWB1-11101A, AWC1-10100A, AWC1-11100A, AWC1-11101A</t>
  </si>
  <si>
    <t>BRAND</t>
  </si>
  <si>
    <t>96-well BRANDplate</t>
  </si>
  <si>
    <t>Spheroid</t>
  </si>
  <si>
    <t>7816 60, 7819 00, 7819 60</t>
  </si>
  <si>
    <t>Cellvis</t>
  </si>
  <si>
    <t>12-well Cellvis</t>
  </si>
  <si>
    <t>P12-1.5H-N</t>
  </si>
  <si>
    <t>96-well Cellvis</t>
  </si>
  <si>
    <t>Standard, ATP, Neuronal Activity</t>
  </si>
  <si>
    <t>P96-1.5H-N</t>
  </si>
  <si>
    <t>Corning</t>
  </si>
  <si>
    <t>6-well Corning Falcon</t>
  </si>
  <si>
    <t>Standard, ATP, Whole Well</t>
  </si>
  <si>
    <t>353046, 353224, 353846, 353934, 354400, 354402, 354404, 354413, 354417, 354428, 354431, 354432, 354510, 354515, 354595, 354603, 354652, 354658, 356400, 356413, 356515, 356652</t>
  </si>
  <si>
    <t>6-well Corning</t>
  </si>
  <si>
    <t>3335, 3471, 3506, 3516</t>
  </si>
  <si>
    <t>12-well Corning</t>
  </si>
  <si>
    <t>3336, 3512, 3513</t>
  </si>
  <si>
    <t>12-well Corning Falcon</t>
  </si>
  <si>
    <t>353043, 353225, 354470, 354500, 354501, 354502, 354503, 356470</t>
  </si>
  <si>
    <t>24-well Corning Falcon</t>
  </si>
  <si>
    <t>353047, 353226, 353847, 353935, 354408, 354411, 354412, 354414, 354433, 354605, 354619, 354635, 354659, 356408, 356414</t>
  </si>
  <si>
    <t>24-well Corning</t>
  </si>
  <si>
    <t>Organoid</t>
  </si>
  <si>
    <t>3337, 3524, 3526, 3527</t>
  </si>
  <si>
    <t>3337, 3473, 3524, 3526, 3527</t>
  </si>
  <si>
    <t>48-well Corning</t>
  </si>
  <si>
    <t>3338, 3548</t>
  </si>
  <si>
    <t>48-well Corning Falcon</t>
  </si>
  <si>
    <t>353078, 353230, 354505, 354506, 354507, 354508, 354509, 356505, 356509</t>
  </si>
  <si>
    <t>96-well Corning Half Area Glass Bottom</t>
  </si>
  <si>
    <t>4580, 4582, 4584, 4586</t>
  </si>
  <si>
    <t>96-well Corning (Blk/Wht)</t>
  </si>
  <si>
    <t>3340, 3603, 3610, 3841, 3842, 3843, 3903, 3904</t>
  </si>
  <si>
    <t>96-well Corning Round Bottom ULA</t>
  </si>
  <si>
    <t>Standard, Spheroid</t>
  </si>
  <si>
    <t>96-well Corning Falcon (All Clr)</t>
  </si>
  <si>
    <t>Standard, ATP, Whole Well, Dilution Cloning, Neuronal Activity</t>
  </si>
  <si>
    <t>353072, 353075, 353872, 353916, 353936, 354407, 354409, 354410, 354429, 354461, 354516, 354596, 354607, 354657, 354670, 354689, 356407, 356461, 356516, 356689, 356690, 356698</t>
  </si>
  <si>
    <t>96-well Corning Falcon Optilux</t>
  </si>
  <si>
    <t>96-well Corning Falcon Blk/Clr Imaging</t>
  </si>
  <si>
    <t>353219, 354640, 354649, 354650, 354651, 356640, 356649, 356650, 356651, 356692, 356693, 356700</t>
  </si>
  <si>
    <t>96-well Corning</t>
  </si>
  <si>
    <t>3300, 3474, 3585, 3595, 3596, 3598, 3599, 3628, 3997</t>
  </si>
  <si>
    <t>Organoid, Multi Spheroid</t>
  </si>
  <si>
    <t>OrganoidQC</t>
  </si>
  <si>
    <t>Multi Spheroid</t>
  </si>
  <si>
    <t xml:space="preserve">96-well Corning Matrigel Matrix 3D Plate </t>
  </si>
  <si>
    <t>356259</t>
  </si>
  <si>
    <t>96-well Corning Black ULA Spheroid</t>
  </si>
  <si>
    <t>4515, 4520</t>
  </si>
  <si>
    <t>384-well Corning (Blk/Wht)</t>
  </si>
  <si>
    <t>Standard, Whole Well, Dilution Cloning</t>
  </si>
  <si>
    <t>3764, 4588</t>
  </si>
  <si>
    <t>384-well Corning (All Clr)</t>
  </si>
  <si>
    <t>384-well Corning Falcon (Blk/Wht)</t>
  </si>
  <si>
    <t>353962, 353963, 354660, 354663, 354664, 354667, 356660, 356663, 356664, 356667, 356697, 356705</t>
  </si>
  <si>
    <t>384-well Corning Falcon (All Clr)</t>
  </si>
  <si>
    <t>353961, 354662, 354666, 356662, 356666</t>
  </si>
  <si>
    <t>384-well Corning (Opt Imaging)</t>
  </si>
  <si>
    <t>Standard, ATP, Whole Well, Dilution Cloning</t>
  </si>
  <si>
    <t>Flask</t>
  </si>
  <si>
    <t>Corning 25 B</t>
  </si>
  <si>
    <t>Tray 12</t>
  </si>
  <si>
    <t>430168, 430372, 430639</t>
  </si>
  <si>
    <t>Corning Falcon 25 A</t>
  </si>
  <si>
    <t>Tray 20</t>
  </si>
  <si>
    <t>353014, 353108, 353808, 353813</t>
  </si>
  <si>
    <t>Corning 25 A</t>
  </si>
  <si>
    <t>Tray 1</t>
  </si>
  <si>
    <t>3055, 3056</t>
  </si>
  <si>
    <t>Corning Falcon 25 B</t>
  </si>
  <si>
    <t>353082, 353109, 354484, 354532, 354533, 354534, 354536, 356484, 356536</t>
  </si>
  <si>
    <t>Corning 75 A</t>
  </si>
  <si>
    <t>Tray 15</t>
  </si>
  <si>
    <t>Corning 75 B</t>
  </si>
  <si>
    <t>Tray 14</t>
  </si>
  <si>
    <t>3275, 3276</t>
  </si>
  <si>
    <t>Corning 75 U-shaped</t>
  </si>
  <si>
    <t>Tray 30</t>
  </si>
  <si>
    <t>3290, 3814, 430641U, 430720U, 430725U, 431464U</t>
  </si>
  <si>
    <t>Corning Falcon 75 B</t>
  </si>
  <si>
    <t>353024, 353110, 353810, 353824</t>
  </si>
  <si>
    <t>Corning Falcon 75 A</t>
  </si>
  <si>
    <t>353133, 353135, 353136, 354485, 354488, 354521, 354523, 354537, 356485, 356488, 356537</t>
  </si>
  <si>
    <t>RoboFlask</t>
  </si>
  <si>
    <t>3069, 3070</t>
  </si>
  <si>
    <t>Corning 100 Low Profile</t>
  </si>
  <si>
    <t>Tray 22</t>
  </si>
  <si>
    <t>3073, 3816</t>
  </si>
  <si>
    <t>Corning Falcon 150</t>
  </si>
  <si>
    <t>Tray 5</t>
  </si>
  <si>
    <t>354486, 354538, 354646, 355000, 355001, 356486, 356538</t>
  </si>
  <si>
    <t>Corning 150 U-shaped</t>
  </si>
  <si>
    <t>Tray 32</t>
  </si>
  <si>
    <t>3291, 430823, 430824, 430825</t>
  </si>
  <si>
    <t>Corning 150</t>
  </si>
  <si>
    <t>Tray 6</t>
  </si>
  <si>
    <t>Corning 162</t>
  </si>
  <si>
    <t>Tray 4</t>
  </si>
  <si>
    <t>3150, 3151</t>
  </si>
  <si>
    <t>Corning Falcon 175</t>
  </si>
  <si>
    <t>353028, 353112, 354487, 354526, 354528, 356487</t>
  </si>
  <si>
    <t>Corning 175</t>
  </si>
  <si>
    <t>3292, 431079, 431080, 431085, 431306</t>
  </si>
  <si>
    <t>Corning 175 U-shaped</t>
  </si>
  <si>
    <t>3292, 431079, 431080, 431085</t>
  </si>
  <si>
    <t>Corning 225 B</t>
  </si>
  <si>
    <t>Tray 10</t>
  </si>
  <si>
    <t>431081, 431082</t>
  </si>
  <si>
    <t>Corning 225 A</t>
  </si>
  <si>
    <t>Tray 7</t>
  </si>
  <si>
    <t>3000, 3001</t>
  </si>
  <si>
    <t>Corning Falcon 225</t>
  </si>
  <si>
    <t>353138, 353139</t>
  </si>
  <si>
    <t>Dish</t>
  </si>
  <si>
    <t>Corning 35mm Dish with Holder</t>
  </si>
  <si>
    <t>Tray 25</t>
  </si>
  <si>
    <t>Corning 35mm Dish</t>
  </si>
  <si>
    <t>Tray 21</t>
  </si>
  <si>
    <t>Falcon 35mm Dish with Holder</t>
  </si>
  <si>
    <t>Corning Falcon 35mm Dish</t>
  </si>
  <si>
    <t>Corning Falcon 60mm Dish</t>
  </si>
  <si>
    <t>Tray 19</t>
  </si>
  <si>
    <t>Corning Falcon Easy Grip 60mm Dish</t>
  </si>
  <si>
    <t>Corning 60mm Dish</t>
  </si>
  <si>
    <t>Corning 100mm Dish</t>
  </si>
  <si>
    <t>Tray 9</t>
  </si>
  <si>
    <t>3262, 3296, 430167, 430293</t>
  </si>
  <si>
    <t>Corning Falcon 100mm Dish</t>
  </si>
  <si>
    <t>353003, 353803, 354450, 354451, 354452, 354453, 354455, 354469, 354600, 354653, 356450, 356469, 356653</t>
  </si>
  <si>
    <t>Corning 150mm Dish</t>
  </si>
  <si>
    <t>Tray 11</t>
  </si>
  <si>
    <t>CytoOne</t>
  </si>
  <si>
    <t>6-well CytoOne</t>
  </si>
  <si>
    <t>CC7682-7506</t>
  </si>
  <si>
    <t>12-well CytoOne</t>
  </si>
  <si>
    <t>CC7682-7512</t>
  </si>
  <si>
    <t>24-well CytoOne</t>
  </si>
  <si>
    <t>CC7682-7524</t>
  </si>
  <si>
    <t>48-well CytoOne</t>
  </si>
  <si>
    <t>CC7682-7548</t>
  </si>
  <si>
    <t>96-well CytoOne</t>
  </si>
  <si>
    <t>CC7672-7596, CC7682-7596</t>
  </si>
  <si>
    <t>Eppendorf</t>
  </si>
  <si>
    <t>6-well Eppendorf</t>
  </si>
  <si>
    <t>0030 720.016, 0030 720.113, 0030 720.121</t>
  </si>
  <si>
    <t>12-well Eppendorf</t>
  </si>
  <si>
    <t>0030 721.012, 0030 721.110</t>
  </si>
  <si>
    <t>24-well Eppendorf</t>
  </si>
  <si>
    <t>0030 722.019, 0030 722.116</t>
  </si>
  <si>
    <t>48-well Eppendorf</t>
  </si>
  <si>
    <t>0030 723.015, 0030 723.112</t>
  </si>
  <si>
    <t>96-well Eppendorf</t>
  </si>
  <si>
    <t>0030 730.011, 0030 730.119, 0030 730.127</t>
  </si>
  <si>
    <t>Eppendorf 25</t>
  </si>
  <si>
    <t>Tray 26</t>
  </si>
  <si>
    <t>0030 710.010, 0030 710.029, 0030 710.118, 0030 710.126</t>
  </si>
  <si>
    <t>Eppendorf 75</t>
  </si>
  <si>
    <t>Tray 28</t>
  </si>
  <si>
    <t>0030 711.017, 0030 711.025, 0030 711.114, 0030 711.122</t>
  </si>
  <si>
    <t>Eppendorf 175</t>
  </si>
  <si>
    <t>Tray 29</t>
  </si>
  <si>
    <t>Standard</t>
  </si>
  <si>
    <t>0030 712.110, 0030 712.129</t>
  </si>
  <si>
    <t>Essen BioScience</t>
  </si>
  <si>
    <t>96-well Essen ClearView Reservoir</t>
  </si>
  <si>
    <t>4600, 4601</t>
  </si>
  <si>
    <t>96-well Essen ImageLock</t>
  </si>
  <si>
    <t>Scratch Wound, Standard (with lock)</t>
  </si>
  <si>
    <t>96-well Essen ClearView Cell Migration</t>
  </si>
  <si>
    <t>Chemotaxis (Top/Bot)</t>
  </si>
  <si>
    <t>4582, 4599</t>
  </si>
  <si>
    <t>Slide</t>
  </si>
  <si>
    <t>FLR Calibration Slide</t>
  </si>
  <si>
    <t>MicroSlides</t>
  </si>
  <si>
    <t>Greiner</t>
  </si>
  <si>
    <t>6-well Greiner</t>
  </si>
  <si>
    <t>24-well Greiner</t>
  </si>
  <si>
    <t>662102, 662160, 662165</t>
  </si>
  <si>
    <t>96-well Greiner microclear</t>
  </si>
  <si>
    <t>655087, 655088, 655090, 655098, 655976</t>
  </si>
  <si>
    <t>96-well Greiner</t>
  </si>
  <si>
    <r>
      <t xml:space="preserve">655160, 655162, 655180, 655182, </t>
    </r>
    <r>
      <rPr>
        <sz val="11"/>
        <rFont val="Calibri"/>
        <family val="2"/>
        <scheme val="minor"/>
      </rPr>
      <t xml:space="preserve">655980, 655982 </t>
    </r>
  </si>
  <si>
    <t>384-well Greiner (All Clr)</t>
  </si>
  <si>
    <t>781165, 781182</t>
  </si>
  <si>
    <t>384-well Greiner microclear</t>
  </si>
  <si>
    <t>781090, 781091, 781092, 781093, 781094, 781095, 781096, 781097, 781098, 781801, 781936, 781944, 781946, 781948, 781956</t>
  </si>
  <si>
    <t>Greiner 25</t>
  </si>
  <si>
    <t>Greiner 75</t>
  </si>
  <si>
    <t>658170, 658175, 658195, 658940, 658950</t>
  </si>
  <si>
    <t>Greiner 182</t>
  </si>
  <si>
    <t>660160, 660175, 661160, 661175, 661195, 661940, 661950</t>
  </si>
  <si>
    <t>Greiner 35mm Dish with Holder</t>
  </si>
  <si>
    <t>Greiner 35mm Dish</t>
  </si>
  <si>
    <t>Greiner 60mm Dish</t>
  </si>
  <si>
    <t>Greiner 100mm Dish</t>
  </si>
  <si>
    <t>664160, 664940, 664950</t>
  </si>
  <si>
    <t>Greiner 150mm Dish</t>
  </si>
  <si>
    <t>Greiner/GNF</t>
  </si>
  <si>
    <t>CELLSTAR AutoFlask</t>
  </si>
  <si>
    <t>IBIDI</t>
  </si>
  <si>
    <t>IBIDI MicroSlide I</t>
  </si>
  <si>
    <t>Tray 18</t>
  </si>
  <si>
    <t>80171, 80172, 80176</t>
  </si>
  <si>
    <t>IBIDI MicroSlide Y</t>
  </si>
  <si>
    <t>80121, 80126</t>
  </si>
  <si>
    <t>IBIDI 35mm Dish</t>
  </si>
  <si>
    <t>81151, 81156</t>
  </si>
  <si>
    <t>8-well IBIDI MicroSlide</t>
  </si>
  <si>
    <t>80821, 80822, 80823, 80824, 80825, 80826</t>
  </si>
  <si>
    <t>IBIDI MicroSlide VI</t>
  </si>
  <si>
    <t>80601, 80602, 80604, 80606</t>
  </si>
  <si>
    <t>InSphero</t>
  </si>
  <si>
    <t>384-well InSphero TRAP</t>
  </si>
  <si>
    <t>XXXXXX</t>
  </si>
  <si>
    <t>Iwaki</t>
  </si>
  <si>
    <t>6-well Iwaki</t>
  </si>
  <si>
    <t>3810-006, 4810-010, 4810-020</t>
  </si>
  <si>
    <t>12-well Iwaki</t>
  </si>
  <si>
    <t>3815-012</t>
  </si>
  <si>
    <t>24-well Iwaki Glass Bot</t>
  </si>
  <si>
    <t>5826-024</t>
  </si>
  <si>
    <t>24-well Iwaki</t>
  </si>
  <si>
    <t>1820-024, 3820-024</t>
  </si>
  <si>
    <t>48-well Iwaki</t>
  </si>
  <si>
    <t>1830-048, 3830-048</t>
  </si>
  <si>
    <t>96-well Iwaki</t>
  </si>
  <si>
    <t>Standard, Neuronal Activity</t>
  </si>
  <si>
    <t>3860-096, 3861-096</t>
  </si>
  <si>
    <t>384-well Iwaki</t>
  </si>
  <si>
    <t>3721-384</t>
  </si>
  <si>
    <t>Iwaki 25</t>
  </si>
  <si>
    <t>3100-025</t>
  </si>
  <si>
    <t>Iwaki 75</t>
  </si>
  <si>
    <t>3110-075</t>
  </si>
  <si>
    <t>Iwaki 35mm Dish</t>
  </si>
  <si>
    <t>1000-035, 3000-035</t>
  </si>
  <si>
    <t>Iwaki 60mm Dish</t>
  </si>
  <si>
    <t>1010-060, 3010-060</t>
  </si>
  <si>
    <t>Matrix</t>
  </si>
  <si>
    <t>384-well Matrix ScreenMates (All Clr)</t>
  </si>
  <si>
    <t>4313, 4336</t>
  </si>
  <si>
    <t>Matrix/Greiner</t>
  </si>
  <si>
    <t>384-well Matrix ScreenMates (Blk/Wht)</t>
  </si>
  <si>
    <t>4329, 4330, 4331, 4332</t>
  </si>
  <si>
    <t>MatTek</t>
  </si>
  <si>
    <t>6-well MatTek</t>
  </si>
  <si>
    <t>P06G-1.5-20-F</t>
  </si>
  <si>
    <t>12-well MatTek</t>
  </si>
  <si>
    <t>P12G-1.5-14-F</t>
  </si>
  <si>
    <t>24-well MatTek</t>
  </si>
  <si>
    <t>P24G-1.5-13-F</t>
  </si>
  <si>
    <t>MatTek 35mm Dish</t>
  </si>
  <si>
    <t>P35G-1.0-14-C</t>
  </si>
  <si>
    <t>Nanofiber Solutions</t>
  </si>
  <si>
    <t>96-well Nanofiber Solutions</t>
  </si>
  <si>
    <t>9601, 9602</t>
  </si>
  <si>
    <t>Nunc</t>
  </si>
  <si>
    <t>6-well Nunc</t>
  </si>
  <si>
    <t>140675, 140685</t>
  </si>
  <si>
    <t>8-well Nunc</t>
  </si>
  <si>
    <t>12-well Nunc</t>
  </si>
  <si>
    <t>24-well Nunc</t>
  </si>
  <si>
    <t>142475, 142485</t>
  </si>
  <si>
    <t>96-well Nunc Edge</t>
  </si>
  <si>
    <t>167311, 167314, 267312, 267313</t>
  </si>
  <si>
    <t>96-well Nunc</t>
  </si>
  <si>
    <t>156545, 161093, 167008, 168055</t>
  </si>
  <si>
    <t>96-well Nunc opt bottom (Blk/Wht)</t>
  </si>
  <si>
    <t>152028, 152036, 152037, 152040, 165305, 165306</t>
  </si>
  <si>
    <t>384-well Nunc opt bottom (Blk/Wht)</t>
  </si>
  <si>
    <t>142761, 142762, 152029, 152041</t>
  </si>
  <si>
    <t>384-well Nunc</t>
  </si>
  <si>
    <t>164555, 164688</t>
  </si>
  <si>
    <t>Nunc 25</t>
  </si>
  <si>
    <t>136196, 163371</t>
  </si>
  <si>
    <t>Nunc EasYFlask 25</t>
  </si>
  <si>
    <t>Tray 13</t>
  </si>
  <si>
    <t>132703, 132706, 156340, 156367</t>
  </si>
  <si>
    <t>Nunc 75</t>
  </si>
  <si>
    <t>153732, 178905</t>
  </si>
  <si>
    <t>Nunc EasYFlask 75</t>
  </si>
  <si>
    <t>Tray 17</t>
  </si>
  <si>
    <t>132704, 132707, 156472, 156499</t>
  </si>
  <si>
    <t>Nunc EasYFlask 175</t>
  </si>
  <si>
    <t>132705, 132708, 159910, 159920</t>
  </si>
  <si>
    <t>Nunc 175</t>
  </si>
  <si>
    <t>156502, 178883, 178983</t>
  </si>
  <si>
    <t>Nunc TripleFlask</t>
  </si>
  <si>
    <t>132867, 132913, 132920</t>
  </si>
  <si>
    <t>Nunc 225</t>
  </si>
  <si>
    <t>159933, 159934</t>
  </si>
  <si>
    <t>Nunc 35mm Dish</t>
  </si>
  <si>
    <t>150318, 153066</t>
  </si>
  <si>
    <t>Nunc 60mm Dish</t>
  </si>
  <si>
    <t>Nunc 100mm Dish</t>
  </si>
  <si>
    <t>150350, 150679, 172958</t>
  </si>
  <si>
    <t>Nunc 150mm Dish</t>
  </si>
  <si>
    <t>8-well Nunc Lab-Tek Slide</t>
  </si>
  <si>
    <t>Nunclon</t>
  </si>
  <si>
    <t>48-well Nunc</t>
  </si>
  <si>
    <t>150687, 152640</t>
  </si>
  <si>
    <t>ORGANOGENIX</t>
  </si>
  <si>
    <t>96-well ORGANOGENIX</t>
  </si>
  <si>
    <t>NCP-HH-96-10, NCP-HH-96-2, NCP-HS-96-10, NCP-HS-96-2, NCP-LH-96-10, NCP-LH-96-2, NCP-LS-96-10, NCP-LS-96-2, NCP-LSH-96-2</t>
  </si>
  <si>
    <t>PerkinElmer</t>
  </si>
  <si>
    <t>96-well PerkinElmer ViewPlate</t>
  </si>
  <si>
    <t>6005181, 6005182, 6005225</t>
  </si>
  <si>
    <t>96-well PerkinElmer CellCarrier-96 Ultra</t>
  </si>
  <si>
    <r>
      <t xml:space="preserve">6055300, 6055302, 6055308, </t>
    </r>
    <r>
      <rPr>
        <sz val="11"/>
        <color rgb="FF00B050"/>
        <rFont val="Calibri"/>
        <family val="2"/>
        <scheme val="minor"/>
      </rPr>
      <t>6055500, 6055508</t>
    </r>
  </si>
  <si>
    <t>96-well PerkinElmer CellCarrier</t>
  </si>
  <si>
    <t>6005450, 6005458, 6005550, 6005558, 6005920, 6005928</t>
  </si>
  <si>
    <t>384-well PerkinElmer CellCarrier-384 Ultra</t>
  </si>
  <si>
    <t>6057300, 6057302, 6057308</t>
  </si>
  <si>
    <t>384-well PerkinElmer ViewPlate</t>
  </si>
  <si>
    <t>6007480, 6007490</t>
  </si>
  <si>
    <t>Porvair</t>
  </si>
  <si>
    <t>384-well Porvair Krystal</t>
  </si>
  <si>
    <t>311003, 311503, 312003, 312030, 312503</t>
  </si>
  <si>
    <t>Sarstedt</t>
  </si>
  <si>
    <t>6-well Sarstedt</t>
  </si>
  <si>
    <t>83.3920, 83.3920.300, 83.3920.500</t>
  </si>
  <si>
    <t>12-well Sarstedt</t>
  </si>
  <si>
    <t>83.3921, 83.3921.300, 83.3921.500</t>
  </si>
  <si>
    <t>24-well Sarstedt</t>
  </si>
  <si>
    <t>83.3922, 83.3922.300, 83.3922.500</t>
  </si>
  <si>
    <t>96-well Sarstedt</t>
  </si>
  <si>
    <t>83.3924, 83.3924.300, 83.3924.500</t>
  </si>
  <si>
    <t>Sarstedt 25</t>
  </si>
  <si>
    <t>83.3910, 83.3910.002, 83.3910.300, 83.3910.302, 83.3910.500, 83.3910.502</t>
  </si>
  <si>
    <t>Sarstedt 75</t>
  </si>
  <si>
    <t>83.3911, 83.3911.002, 83.3911.300, 83.3911.302, 83.3911.500, 83.3911.502</t>
  </si>
  <si>
    <t>Sarstedt 35mm Dish</t>
  </si>
  <si>
    <t>83.3900, 83.3900.300, 83.3900.500</t>
  </si>
  <si>
    <t>Sarstedt 60mm Dish</t>
  </si>
  <si>
    <t>83.3901, 83.3901.300, 83.3901.500</t>
  </si>
  <si>
    <t>Sarstedt 100mm Dish</t>
  </si>
  <si>
    <t>83.3902, 83.3902.300, 83.3902.500</t>
  </si>
  <si>
    <t>Sartorius</t>
  </si>
  <si>
    <t>96-well Sartorius Imagelock</t>
  </si>
  <si>
    <t>BA-04855, BA-04856, BA-04857</t>
  </si>
  <si>
    <t>S-BIO</t>
  </si>
  <si>
    <t>6-well S-BIO</t>
  </si>
  <si>
    <t>MS-80060</t>
  </si>
  <si>
    <t>12-well S-BIO</t>
  </si>
  <si>
    <t>MS-80120</t>
  </si>
  <si>
    <t>24-well S-BIO</t>
  </si>
  <si>
    <t>MS-80240</t>
  </si>
  <si>
    <t>48-well S-BIO</t>
  </si>
  <si>
    <t>MS-80480</t>
  </si>
  <si>
    <t>96-well S-BIO PrimeSurface</t>
  </si>
  <si>
    <t>Spheroid, Standard</t>
  </si>
  <si>
    <t>MS-9096UZ</t>
  </si>
  <si>
    <t>96-well S-BIO</t>
  </si>
  <si>
    <t>MS-3096F, MS-8096F, MS-8196F5</t>
  </si>
  <si>
    <t>384-well S-BIO PrimeSurface</t>
  </si>
  <si>
    <t>MS-9384UZ</t>
  </si>
  <si>
    <t>SPL</t>
  </si>
  <si>
    <t>6-well SPL</t>
  </si>
  <si>
    <t>30006, 31006, 32006</t>
  </si>
  <si>
    <t>12-well SPL</t>
  </si>
  <si>
    <t>30012, 31012, 32012</t>
  </si>
  <si>
    <t>Thermo Scientific</t>
  </si>
  <si>
    <t>12-well Thermo BioLite</t>
  </si>
  <si>
    <t>Thermo BioLite 75</t>
  </si>
  <si>
    <t>130190, 130193</t>
  </si>
  <si>
    <t>TPP</t>
  </si>
  <si>
    <t>6-well TPP</t>
  </si>
  <si>
    <t>92006, 92406</t>
  </si>
  <si>
    <t>12-well TPP</t>
  </si>
  <si>
    <t>92012, 92412</t>
  </si>
  <si>
    <t>24-well TPP</t>
  </si>
  <si>
    <t>92024, 92424</t>
  </si>
  <si>
    <t>96-well TPP</t>
  </si>
  <si>
    <t>Standard, ATP, Whole Well, Neuronal Activity</t>
  </si>
  <si>
    <t>92096, 92696</t>
  </si>
  <si>
    <t>TPP 25</t>
  </si>
  <si>
    <t>90025, 90026</t>
  </si>
  <si>
    <t>TPP 75</t>
  </si>
  <si>
    <t>90075, 90076</t>
  </si>
  <si>
    <t>TPP 150</t>
  </si>
  <si>
    <t>90150, 90151</t>
  </si>
  <si>
    <t>TPP 35mm Dish</t>
  </si>
  <si>
    <t>TPP 60mm Dish</t>
  </si>
  <si>
    <t>TPP 150mm Dish</t>
  </si>
  <si>
    <t>WPI</t>
  </si>
  <si>
    <t>WPI 35mm Fluorodish</t>
  </si>
  <si>
    <t>FD35-100, FD35PDL-100</t>
  </si>
  <si>
    <t>zell-kontakt</t>
  </si>
  <si>
    <t>96-well zell-kontakt Imaging Plate CG</t>
  </si>
  <si>
    <t>5241-20</t>
  </si>
  <si>
    <t>Updated April 2022, for Incucyte® Software v.2022A</t>
  </si>
  <si>
    <t>655160, 655162, 655180, 655182</t>
  </si>
  <si>
    <t>Updated October 2021, for Incucyte® Software v.2021B</t>
  </si>
  <si>
    <t>6055300, 6055302, 6055308</t>
  </si>
  <si>
    <t>Updated December 2020, for Incucyte® Software v.2020C</t>
  </si>
  <si>
    <t>Updated October 2020, for Incucyte® Software v.2020B</t>
  </si>
  <si>
    <t xml:space="preserve">IncuCyte® S3 Supported Vessel List </t>
  </si>
  <si>
    <t>Updated December 2019</t>
  </si>
  <si>
    <t>Directions: Use CTRL-F to search by Catalog #, or use filters to find your vessel(s) of interest.</t>
  </si>
  <si>
    <t>Checked</t>
  </si>
  <si>
    <t>Unchecked</t>
  </si>
  <si>
    <t>Standard, Whole Well</t>
  </si>
  <si>
    <t xml:space="preserve">Corning 150 </t>
  </si>
  <si>
    <t>Corning 150 (U-Shaped)</t>
  </si>
  <si>
    <t>Corning 175 (U-Shaped)</t>
  </si>
  <si>
    <t>8-well Nunc Slide</t>
  </si>
  <si>
    <t>96-well PerkinElmer CellCarrier Ultra</t>
  </si>
  <si>
    <t>384-well PerkinElmer Cell Carrier Ultra</t>
  </si>
  <si>
    <t>Updated March 2019</t>
  </si>
  <si>
    <t>Updated February 2018</t>
  </si>
  <si>
    <t>Yes</t>
  </si>
  <si>
    <t>No</t>
  </si>
  <si>
    <t>2018A</t>
  </si>
  <si>
    <t>Sumilon</t>
  </si>
  <si>
    <t>6-well Sumilon</t>
  </si>
  <si>
    <t>12-well Sumilon</t>
  </si>
  <si>
    <t>24-well Sumilon</t>
  </si>
  <si>
    <t>48-well Sumilon</t>
  </si>
  <si>
    <t>96-well Sumilon</t>
  </si>
  <si>
    <t>24-well Thermo BioLite</t>
  </si>
  <si>
    <t>FD35-100, FD35COL-100, FD35PDL-100</t>
  </si>
  <si>
    <t>Updated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</si>
</sst>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Standard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alignment horizontal="left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5</xdr:row>
      <xdr:rowOff>144689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5207D-B3AB-44A8-B833-DE68541B6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450" cy="1573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5</xdr:row>
      <xdr:rowOff>144689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E6EC-4A0D-442C-9F00-4EE368A1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450" cy="15734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5</xdr:row>
      <xdr:rowOff>144689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75C6F9-482E-400C-831D-EB93F169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450" cy="15734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5</xdr:row>
      <xdr:rowOff>144689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287EF-3320-4B34-B34A-78CCD65E6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450" cy="1573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5</xdr:row>
      <xdr:rowOff>144689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18346-5A0C-4AD0-81E9-82429020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5" cy="15353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800100</xdr:colOff>
      <xdr:row>6</xdr:row>
      <xdr:rowOff>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33F9E-5BB6-4031-BC2D-314A94C0A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2543175" cy="15353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800100</xdr:colOff>
      <xdr:row>6</xdr:row>
      <xdr:rowOff>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DAC17-BA87-48D7-A8E3-00114E40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2543175" cy="15321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800100</xdr:colOff>
      <xdr:row>6</xdr:row>
      <xdr:rowOff>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D59C40-2C6E-454A-9C84-C4E73BD1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2543175" cy="15321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800100</xdr:colOff>
      <xdr:row>6</xdr:row>
      <xdr:rowOff>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B2AC6-53D1-412D-95D7-94DC2A86B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2543175" cy="1532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9" name="Table1710" displayName="Table1710" ref="A9:O193" totalsRowShown="0">
  <autoFilter ref="A9:O193"/>
  <sortState ref="A10:O193">
    <sortCondition ref="A9:A193"/>
  </sortState>
  <tableColumns count="15">
    <tableColumn id="1" name="Manufacturer"/>
    <tableColumn id="2" name="Vessel Type"/>
    <tableColumn id="3" name="Wells" dataDxfId="47"/>
    <tableColumn id="4" name="Area (cm²)" dataDxfId="46"/>
    <tableColumn id="5" name="Vessel Name"/>
    <tableColumn id="6" name="Tray Name"/>
    <tableColumn id="7" name="Scan Types"/>
    <tableColumn id="8" name="4x" dataDxfId="45"/>
    <tableColumn id="9" name="10x" dataDxfId="44"/>
    <tableColumn id="10" name="20x" dataDxfId="43"/>
    <tableColumn id="13" name="SX5" dataDxfId="42"/>
    <tableColumn id="14" name="S3" dataDxfId="41"/>
    <tableColumn id="12" name="SX1" dataDxfId="40"/>
    <tableColumn id="11" name="Catalog #s" dataDxfId="39"/>
    <tableColumn id="15" name="Change Check" dataDxfId="38">
      <calculatedColumnFormula>VLOOKUP(N10,Table17[Catalog '#s], 1, 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17" displayName="Table17" ref="A9:O192" totalsRowShown="0">
  <autoFilter ref="A9:O192">
    <filterColumn colId="13">
      <filters>
        <filter val="3337, 3473, 3524, 3526, 3527"/>
      </filters>
    </filterColumn>
  </autoFilter>
  <tableColumns count="15">
    <tableColumn id="1" name="Manufacturer"/>
    <tableColumn id="2" name="Vessel Type"/>
    <tableColumn id="3" name="Wells" dataDxfId="37"/>
    <tableColumn id="4" name="Area (cm²)" dataDxfId="36"/>
    <tableColumn id="5" name="Vessel Name"/>
    <tableColumn id="6" name="Tray Name"/>
    <tableColumn id="7" name="Scan Types"/>
    <tableColumn id="8" name="4x" dataDxfId="35"/>
    <tableColumn id="9" name="10x" dataDxfId="34"/>
    <tableColumn id="10" name="20x" dataDxfId="33"/>
    <tableColumn id="13" name="SX5" dataDxfId="32"/>
    <tableColumn id="14" name="S3" dataDxfId="31"/>
    <tableColumn id="12" name="SX1" dataDxfId="30"/>
    <tableColumn id="11" name="Catalog #s" dataDxfId="29"/>
    <tableColumn id="15" name="Change Check" dataDxfId="28">
      <calculatedColumnFormula>VLOOKUP(N10,Table18[Catalog '#s], 1, FALSE)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18" displayName="Table18" ref="A9:O189" totalsRowShown="0">
  <autoFilter ref="A9:O189"/>
  <tableColumns count="15">
    <tableColumn id="1" name="Manufacturer"/>
    <tableColumn id="2" name="Vessel Type"/>
    <tableColumn id="3" name="Wells"/>
    <tableColumn id="4" name="Area (cm²)"/>
    <tableColumn id="5" name="Vessel Name"/>
    <tableColumn id="6" name="Tray Name"/>
    <tableColumn id="7" name="Scan Types"/>
    <tableColumn id="8" name="4x" dataDxfId="27"/>
    <tableColumn id="9" name="10x" dataDxfId="26"/>
    <tableColumn id="10" name="20x" dataDxfId="25"/>
    <tableColumn id="13" name="SX5" dataDxfId="24"/>
    <tableColumn id="14" name="S3" dataDxfId="23"/>
    <tableColumn id="12" name="SX1" dataDxfId="22"/>
    <tableColumn id="11" name="Catalog #s" dataDxfId="21"/>
    <tableColumn id="15" name="Change Check" dataDxfId="20">
      <calculatedColumnFormula>VLOOKUP(N10, Table19[Catalog '#s], 1, 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19" displayName="Table19" ref="A9:O188" totalsRowShown="0">
  <autoFilter ref="A9:O188"/>
  <tableColumns count="15">
    <tableColumn id="1" name="Manufacturer"/>
    <tableColumn id="2" name="Vessel Type"/>
    <tableColumn id="3" name="Wells"/>
    <tableColumn id="4" name="Area (cm²)"/>
    <tableColumn id="5" name="Vessel Name"/>
    <tableColumn id="6" name="Tray Name"/>
    <tableColumn id="7" name="Scan Types"/>
    <tableColumn id="8" name="4x" dataDxfId="19"/>
    <tableColumn id="9" name="10x" dataDxfId="18"/>
    <tableColumn id="10" name="20x" dataDxfId="17"/>
    <tableColumn id="13" name="SX5" dataDxfId="16"/>
    <tableColumn id="14" name="S3" dataDxfId="15"/>
    <tableColumn id="12" name="SX1" dataDxfId="14"/>
    <tableColumn id="11" name="Catalog #s" dataDxfId="13"/>
    <tableColumn id="15" name="Change Check" dataDxfId="12">
      <calculatedColumnFormula>VLOOKUP(N10, '2019B'!E:F, 1, FALSE)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9:O187" totalsRowShown="0">
  <autoFilter ref="A9:O187"/>
  <tableColumns count="15">
    <tableColumn id="1" name="Manufacturer"/>
    <tableColumn id="2" name="Vessel Type"/>
    <tableColumn id="3" name="Wells"/>
    <tableColumn id="4" name="Area (cm²)"/>
    <tableColumn id="5" name="Vessel Name"/>
    <tableColumn id="6" name="Tray Name"/>
    <tableColumn id="7" name="Scan Types"/>
    <tableColumn id="8" name="4x" dataDxfId="11"/>
    <tableColumn id="9" name="10x" dataDxfId="10"/>
    <tableColumn id="10" name="20x" dataDxfId="9"/>
    <tableColumn id="13" name="SX5" dataDxfId="8"/>
    <tableColumn id="14" name="S3" dataDxfId="7"/>
    <tableColumn id="12" name="SX1" dataDxfId="6"/>
    <tableColumn id="11" name="Catalog #s" dataDxfId="5"/>
    <tableColumn id="15" name="Change Check" dataDxfId="4">
      <calculatedColumnFormula>VLOOKUP(N10, '2019B'!E:F, 1, FALSE)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9:I184" totalsRowShown="0" headerRowDxfId="3">
  <autoFilter ref="A9:I184"/>
  <tableColumns count="9">
    <tableColumn id="1" name="Manufacturer"/>
    <tableColumn id="2" name="Vessel Type"/>
    <tableColumn id="3" name="Wells"/>
    <tableColumn id="4" name="Area (cm²)"/>
    <tableColumn id="5" name="Catalog #s"/>
    <tableColumn id="6" name="Vessel Name"/>
    <tableColumn id="7" name="Tray Name"/>
    <tableColumn id="8" name="Scan Types"/>
    <tableColumn id="9" name="4x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5" name="Table16" displayName="Table16" ref="A9:I182" totalsRowShown="0" headerRowDxfId="2">
  <autoFilter ref="A9:I182"/>
  <tableColumns count="9">
    <tableColumn id="1" name="Manufacturer"/>
    <tableColumn id="2" name="Vessel Type"/>
    <tableColumn id="3" name="Wells"/>
    <tableColumn id="4" name="Area (cm²)"/>
    <tableColumn id="5" name="Catalog #s"/>
    <tableColumn id="6" name="Vessel Name"/>
    <tableColumn id="7" name="Tray Name"/>
    <tableColumn id="8" name="Scan Types"/>
    <tableColumn id="9" name="4x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9:I201" totalsRowShown="0" headerRowDxfId="1">
  <autoFilter ref="A9:I201"/>
  <tableColumns count="9">
    <tableColumn id="1" name="Manufacturer"/>
    <tableColumn id="2" name="Vessel Type"/>
    <tableColumn id="3" name="Wells"/>
    <tableColumn id="4" name="Area (cm²)"/>
    <tableColumn id="5" name="Catalog #s"/>
    <tableColumn id="6" name="Vessel Name"/>
    <tableColumn id="7" name="Tray Name"/>
    <tableColumn id="8" name="Scan Types"/>
    <tableColumn id="9" name="4x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id="3" name="Table14" displayName="Table14" ref="A9:I201" totalsRowShown="0" headerRowDxfId="0">
  <autoFilter ref="A9:I201"/>
  <tableColumns count="9">
    <tableColumn id="1" name="Manufacturer"/>
    <tableColumn id="2" name="Vessel Type"/>
    <tableColumn id="3" name="Wells"/>
    <tableColumn id="4" name="Area (cm²)"/>
    <tableColumn id="5" name="Catalog #s"/>
    <tableColumn id="6" name="Vessel Name"/>
    <tableColumn id="7" name="Tray Name"/>
    <tableColumn id="8" name="Scan Types"/>
    <tableColumn id="9" name="4x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"/>
  <sheetViews>
    <sheetView tabSelected="1" zoomScale="80" zoomScaleNormal="80" workbookViewId="0">
      <selection activeCell="E34" sqref="E34"/>
    </sheetView>
  </sheetViews>
  <sheetFormatPr baseColWidth="10" defaultColWidth="9.140625" defaultRowHeight="15" x14ac:dyDescent="0.25"/>
  <cols>
    <col min="1" max="1" width="24.85546875" customWidth="1"/>
    <col min="2" max="2" width="13.42578125" bestFit="1" customWidth="1"/>
    <col min="3" max="3" width="8.140625" style="8" bestFit="1" customWidth="1"/>
    <col min="4" max="4" width="12.140625" style="8" bestFit="1" customWidth="1"/>
    <col min="5" max="5" width="38" customWidth="1"/>
    <col min="6" max="6" width="12.42578125" bestFit="1" customWidth="1"/>
    <col min="7" max="7" width="56.42578125" bestFit="1" customWidth="1"/>
    <col min="8" max="13" width="6.5703125" customWidth="1"/>
    <col min="14" max="14" width="100.85546875" style="1" customWidth="1"/>
    <col min="15" max="15" width="26.7109375" style="8" customWidth="1"/>
  </cols>
  <sheetData>
    <row r="1" spans="1:15" ht="46.5" x14ac:dyDescent="0.7">
      <c r="C1" s="10" t="s">
        <v>0</v>
      </c>
    </row>
    <row r="3" spans="1:15" ht="21" x14ac:dyDescent="0.35">
      <c r="C3" s="11" t="s">
        <v>1</v>
      </c>
    </row>
    <row r="9" spans="1:15" x14ac:dyDescent="0.25">
      <c r="A9" t="s">
        <v>2</v>
      </c>
      <c r="B9" t="s">
        <v>3</v>
      </c>
      <c r="C9" s="8" t="s">
        <v>4</v>
      </c>
      <c r="D9" s="8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  <c r="N9" s="1" t="s">
        <v>15</v>
      </c>
      <c r="O9" s="8" t="s">
        <v>16</v>
      </c>
    </row>
    <row r="10" spans="1:15" x14ac:dyDescent="0.25">
      <c r="A10" t="s">
        <v>17</v>
      </c>
      <c r="B10" t="s">
        <v>18</v>
      </c>
      <c r="C10" s="8">
        <v>24</v>
      </c>
      <c r="D10" s="8" t="s">
        <v>19</v>
      </c>
      <c r="E10" t="s">
        <v>20</v>
      </c>
      <c r="F10" t="s">
        <v>21</v>
      </c>
      <c r="G10" t="s">
        <v>22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1" t="s">
        <v>24</v>
      </c>
      <c r="O10" s="8" t="str">
        <f>VLOOKUP(N10,Table17[Catalog '#s], 1, FALSE)</f>
        <v>101037-004</v>
      </c>
    </row>
    <row r="11" spans="1:15" x14ac:dyDescent="0.25">
      <c r="A11" t="s">
        <v>17</v>
      </c>
      <c r="B11" t="s">
        <v>18</v>
      </c>
      <c r="C11" s="8">
        <v>24</v>
      </c>
      <c r="D11" s="8" t="s">
        <v>19</v>
      </c>
      <c r="E11" t="s">
        <v>25</v>
      </c>
      <c r="F11" t="s">
        <v>21</v>
      </c>
      <c r="G11" t="s">
        <v>22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1" t="s">
        <v>26</v>
      </c>
      <c r="O11" s="8" t="str">
        <f>VLOOKUP(N11,Table17[Catalog '#s], 1, FALSE)</f>
        <v>100777-004</v>
      </c>
    </row>
    <row r="12" spans="1:15" x14ac:dyDescent="0.25">
      <c r="A12" t="s">
        <v>27</v>
      </c>
      <c r="B12" t="s">
        <v>18</v>
      </c>
      <c r="C12" s="8">
        <v>384</v>
      </c>
      <c r="D12" s="8" t="s">
        <v>19</v>
      </c>
      <c r="E12" t="s">
        <v>28</v>
      </c>
      <c r="F12" t="s">
        <v>21</v>
      </c>
      <c r="G12" t="s">
        <v>22</v>
      </c>
      <c r="H12" s="4" t="s">
        <v>29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1" t="s">
        <v>30</v>
      </c>
      <c r="O12" s="8" t="str">
        <f>VLOOKUP(N12,Table17[Catalog '#s], 1, FALSE)</f>
        <v>ABE2-10100A, ABE2-11100A, ABE2-11101A</v>
      </c>
    </row>
    <row r="13" spans="1:15" x14ac:dyDescent="0.25">
      <c r="A13" t="s">
        <v>27</v>
      </c>
      <c r="B13" t="s">
        <v>18</v>
      </c>
      <c r="C13" s="8">
        <v>384</v>
      </c>
      <c r="D13" s="8" t="s">
        <v>19</v>
      </c>
      <c r="E13" t="s">
        <v>31</v>
      </c>
      <c r="F13" t="s">
        <v>21</v>
      </c>
      <c r="G13" t="s">
        <v>22</v>
      </c>
      <c r="H13" s="4" t="s">
        <v>29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1" t="s">
        <v>32</v>
      </c>
      <c r="O13" s="8" t="str">
        <f>VLOOKUP(N13,Table17[Catalog '#s], 1, FALSE)</f>
        <v>ABB1-10100A, ABB1-11100A, ABB1-11101A, ABC1-10100A, ABC1-11100A, ABC1-11101A, ACB1-10100A, ACB1-11100A, ACB1-11101A, ACC1-10100A, ACC1-11100A, ACC1-11101A, AWB1-10100A, AWB1-11100A, AWB1-11101A, AWC1-10100A, AWC1-11100A, AWC1-11101A</v>
      </c>
    </row>
    <row r="14" spans="1:15" x14ac:dyDescent="0.25">
      <c r="A14" t="s">
        <v>33</v>
      </c>
      <c r="B14" t="s">
        <v>18</v>
      </c>
      <c r="C14" s="8">
        <v>96</v>
      </c>
      <c r="D14" s="8" t="s">
        <v>19</v>
      </c>
      <c r="E14" t="s">
        <v>34</v>
      </c>
      <c r="F14" t="s">
        <v>21</v>
      </c>
      <c r="G14" t="s">
        <v>35</v>
      </c>
      <c r="H14" s="4" t="s">
        <v>23</v>
      </c>
      <c r="I14" s="4" t="s">
        <v>23</v>
      </c>
      <c r="J14" s="4" t="s">
        <v>29</v>
      </c>
      <c r="K14" s="4" t="s">
        <v>23</v>
      </c>
      <c r="L14" s="4" t="s">
        <v>23</v>
      </c>
      <c r="M14" s="4" t="s">
        <v>23</v>
      </c>
      <c r="N14" s="1" t="s">
        <v>36</v>
      </c>
      <c r="O14" s="8" t="str">
        <f>VLOOKUP(N14,Table17[Catalog '#s], 1, FALSE)</f>
        <v>7816 60, 7819 00, 7819 60</v>
      </c>
    </row>
    <row r="15" spans="1:15" x14ac:dyDescent="0.25">
      <c r="A15" t="s">
        <v>37</v>
      </c>
      <c r="B15" t="s">
        <v>18</v>
      </c>
      <c r="C15" s="8">
        <v>12</v>
      </c>
      <c r="D15" s="8" t="s">
        <v>19</v>
      </c>
      <c r="E15" t="s">
        <v>38</v>
      </c>
      <c r="F15" t="s">
        <v>21</v>
      </c>
      <c r="G15" t="s">
        <v>22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1" t="s">
        <v>39</v>
      </c>
      <c r="O15" s="8" t="str">
        <f>VLOOKUP(N15,Table17[Catalog '#s], 1, FALSE)</f>
        <v>P12-1.5H-N</v>
      </c>
    </row>
    <row r="16" spans="1:15" x14ac:dyDescent="0.25">
      <c r="A16" t="s">
        <v>37</v>
      </c>
      <c r="B16" t="s">
        <v>18</v>
      </c>
      <c r="C16" s="8">
        <v>96</v>
      </c>
      <c r="D16" s="8" t="s">
        <v>19</v>
      </c>
      <c r="E16" t="s">
        <v>40</v>
      </c>
      <c r="F16" t="s">
        <v>21</v>
      </c>
      <c r="G16" t="s">
        <v>41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1" t="s">
        <v>42</v>
      </c>
      <c r="O16" s="8" t="str">
        <f>VLOOKUP(N16,Table17[Catalog '#s], 1, FALSE)</f>
        <v>P96-1.5H-N</v>
      </c>
    </row>
    <row r="17" spans="1:15" x14ac:dyDescent="0.25">
      <c r="A17" t="s">
        <v>43</v>
      </c>
      <c r="B17" t="s">
        <v>18</v>
      </c>
      <c r="C17" s="8">
        <v>6</v>
      </c>
      <c r="D17" s="8" t="s">
        <v>19</v>
      </c>
      <c r="E17" t="s">
        <v>44</v>
      </c>
      <c r="F17" t="s">
        <v>21</v>
      </c>
      <c r="G17" t="s">
        <v>45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  <c r="N17" s="1" t="s">
        <v>46</v>
      </c>
      <c r="O17" s="8" t="str">
        <f>VLOOKUP(N17,Table17[Catalog '#s], 1, FALSE)</f>
        <v>353046, 353224, 353846, 353934, 354400, 354402, 354404, 354413, 354417, 354428, 354431, 354432, 354510, 354515, 354595, 354603, 354652, 354658, 356400, 356413, 356515, 356652</v>
      </c>
    </row>
    <row r="18" spans="1:15" x14ac:dyDescent="0.25">
      <c r="A18" t="s">
        <v>43</v>
      </c>
      <c r="B18" t="s">
        <v>18</v>
      </c>
      <c r="C18" s="8">
        <v>6</v>
      </c>
      <c r="D18" s="8" t="s">
        <v>19</v>
      </c>
      <c r="E18" t="s">
        <v>47</v>
      </c>
      <c r="F18" t="s">
        <v>21</v>
      </c>
      <c r="G18" t="s">
        <v>45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1" t="s">
        <v>48</v>
      </c>
      <c r="O18" s="8" t="str">
        <f>VLOOKUP(N18,Table17[Catalog '#s], 1, FALSE)</f>
        <v>3335, 3471, 3506, 3516</v>
      </c>
    </row>
    <row r="19" spans="1:15" x14ac:dyDescent="0.25">
      <c r="A19" t="s">
        <v>43</v>
      </c>
      <c r="B19" t="s">
        <v>18</v>
      </c>
      <c r="C19" s="8">
        <v>12</v>
      </c>
      <c r="D19" s="8" t="s">
        <v>19</v>
      </c>
      <c r="E19" t="s">
        <v>49</v>
      </c>
      <c r="F19" t="s">
        <v>21</v>
      </c>
      <c r="G19" t="s">
        <v>45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1" t="s">
        <v>50</v>
      </c>
      <c r="O19" s="8" t="str">
        <f>VLOOKUP(N19,Table17[Catalog '#s], 1, FALSE)</f>
        <v>3336, 3512, 3513</v>
      </c>
    </row>
    <row r="20" spans="1:15" x14ac:dyDescent="0.25">
      <c r="A20" t="s">
        <v>43</v>
      </c>
      <c r="B20" t="s">
        <v>18</v>
      </c>
      <c r="C20" s="8">
        <v>12</v>
      </c>
      <c r="D20" s="8" t="s">
        <v>19</v>
      </c>
      <c r="E20" t="s">
        <v>51</v>
      </c>
      <c r="F20" t="s">
        <v>21</v>
      </c>
      <c r="G20" t="s">
        <v>45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1" t="s">
        <v>52</v>
      </c>
      <c r="O20" s="8" t="str">
        <f>VLOOKUP(N20,Table17[Catalog '#s], 1, FALSE)</f>
        <v>353043, 353225, 354470, 354500, 354501, 354502, 354503, 356470</v>
      </c>
    </row>
    <row r="21" spans="1:15" x14ac:dyDescent="0.25">
      <c r="A21" t="s">
        <v>43</v>
      </c>
      <c r="B21" t="s">
        <v>18</v>
      </c>
      <c r="C21" s="8">
        <v>24</v>
      </c>
      <c r="D21" s="8" t="s">
        <v>19</v>
      </c>
      <c r="E21" t="s">
        <v>53</v>
      </c>
      <c r="F21" t="s">
        <v>21</v>
      </c>
      <c r="G21" t="s">
        <v>45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1" t="s">
        <v>54</v>
      </c>
      <c r="O21" s="8" t="str">
        <f>VLOOKUP(N21,Table17[Catalog '#s], 1, FALSE)</f>
        <v>353047, 353226, 353847, 353935, 354408, 354411, 354412, 354414, 354433, 354605, 354619, 354635, 354659, 356408, 356414</v>
      </c>
    </row>
    <row r="22" spans="1:15" x14ac:dyDescent="0.25">
      <c r="A22" t="s">
        <v>43</v>
      </c>
      <c r="B22" t="s">
        <v>18</v>
      </c>
      <c r="C22" s="8">
        <v>24</v>
      </c>
      <c r="D22" s="8" t="s">
        <v>19</v>
      </c>
      <c r="E22" t="s">
        <v>55</v>
      </c>
      <c r="F22" t="s">
        <v>21</v>
      </c>
      <c r="G22" t="s">
        <v>56</v>
      </c>
      <c r="H22" s="4" t="s">
        <v>23</v>
      </c>
      <c r="I22" s="4" t="s">
        <v>29</v>
      </c>
      <c r="J22" s="4" t="s">
        <v>29</v>
      </c>
      <c r="K22" s="4" t="s">
        <v>23</v>
      </c>
      <c r="L22" s="4" t="s">
        <v>23</v>
      </c>
      <c r="M22" s="4" t="s">
        <v>23</v>
      </c>
      <c r="N22" s="1" t="s">
        <v>57</v>
      </c>
      <c r="O22" s="8" t="e">
        <f>VLOOKUP(N22,Table17[Catalog '#s], 1, FALSE)</f>
        <v>#N/A</v>
      </c>
    </row>
    <row r="23" spans="1:15" x14ac:dyDescent="0.25">
      <c r="A23" t="s">
        <v>43</v>
      </c>
      <c r="B23" t="s">
        <v>18</v>
      </c>
      <c r="C23" s="8">
        <v>24</v>
      </c>
      <c r="D23" s="8" t="s">
        <v>19</v>
      </c>
      <c r="E23" t="s">
        <v>55</v>
      </c>
      <c r="F23" t="s">
        <v>21</v>
      </c>
      <c r="G23" t="s">
        <v>45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1" t="s">
        <v>58</v>
      </c>
      <c r="O23" s="8" t="str">
        <f>VLOOKUP(N23,Table17[Catalog '#s], 1, FALSE)</f>
        <v>3337, 3473, 3524, 3526, 3527</v>
      </c>
    </row>
    <row r="24" spans="1:15" x14ac:dyDescent="0.25">
      <c r="A24" t="s">
        <v>43</v>
      </c>
      <c r="B24" t="s">
        <v>18</v>
      </c>
      <c r="C24" s="8">
        <v>48</v>
      </c>
      <c r="D24" s="8" t="s">
        <v>19</v>
      </c>
      <c r="E24" t="s">
        <v>59</v>
      </c>
      <c r="F24" t="s">
        <v>21</v>
      </c>
      <c r="G24" t="s">
        <v>22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23</v>
      </c>
      <c r="N24" s="1" t="s">
        <v>60</v>
      </c>
      <c r="O24" s="8" t="str">
        <f>VLOOKUP(N24,Table17[Catalog '#s], 1, FALSE)</f>
        <v>3338, 3548</v>
      </c>
    </row>
    <row r="25" spans="1:15" x14ac:dyDescent="0.25">
      <c r="A25" t="s">
        <v>43</v>
      </c>
      <c r="B25" t="s">
        <v>18</v>
      </c>
      <c r="C25" s="8">
        <v>48</v>
      </c>
      <c r="D25" s="8" t="s">
        <v>19</v>
      </c>
      <c r="E25" t="s">
        <v>61</v>
      </c>
      <c r="F25" t="s">
        <v>21</v>
      </c>
      <c r="G25" t="s">
        <v>22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23</v>
      </c>
      <c r="N25" s="1" t="s">
        <v>62</v>
      </c>
      <c r="O25" s="8" t="str">
        <f>VLOOKUP(N25,Table17[Catalog '#s], 1, FALSE)</f>
        <v>353078, 353230, 354505, 354506, 354507, 354508, 354509, 356505, 356509</v>
      </c>
    </row>
    <row r="26" spans="1:15" x14ac:dyDescent="0.25">
      <c r="A26" t="s">
        <v>43</v>
      </c>
      <c r="B26" t="s">
        <v>18</v>
      </c>
      <c r="C26" s="8">
        <v>48</v>
      </c>
      <c r="D26" s="8" t="s">
        <v>19</v>
      </c>
      <c r="E26" t="s">
        <v>59</v>
      </c>
      <c r="F26" t="s">
        <v>21</v>
      </c>
      <c r="G26" t="s">
        <v>56</v>
      </c>
      <c r="H26" s="4" t="s">
        <v>23</v>
      </c>
      <c r="I26" s="4" t="s">
        <v>29</v>
      </c>
      <c r="J26" s="4" t="s">
        <v>29</v>
      </c>
      <c r="K26" s="4" t="s">
        <v>23</v>
      </c>
      <c r="L26" s="4" t="s">
        <v>23</v>
      </c>
      <c r="M26" s="4" t="s">
        <v>23</v>
      </c>
      <c r="N26" s="1" t="s">
        <v>60</v>
      </c>
      <c r="O26" s="8" t="str">
        <f>VLOOKUP(N26,Table17[Catalog '#s], 1, FALSE)</f>
        <v>3338, 3548</v>
      </c>
    </row>
    <row r="27" spans="1:15" x14ac:dyDescent="0.25">
      <c r="A27" t="s">
        <v>43</v>
      </c>
      <c r="B27" t="s">
        <v>18</v>
      </c>
      <c r="C27" s="8">
        <v>96</v>
      </c>
      <c r="D27" s="8" t="s">
        <v>19</v>
      </c>
      <c r="E27" t="s">
        <v>63</v>
      </c>
      <c r="F27" t="s">
        <v>21</v>
      </c>
      <c r="G27" t="s">
        <v>22</v>
      </c>
      <c r="H27" s="4" t="s">
        <v>29</v>
      </c>
      <c r="I27" s="4" t="s">
        <v>23</v>
      </c>
      <c r="J27" s="4" t="s">
        <v>23</v>
      </c>
      <c r="K27" s="4" t="s">
        <v>23</v>
      </c>
      <c r="L27" s="4" t="s">
        <v>23</v>
      </c>
      <c r="M27" s="4" t="s">
        <v>23</v>
      </c>
      <c r="N27" s="1" t="s">
        <v>64</v>
      </c>
      <c r="O27" s="8" t="str">
        <f>VLOOKUP(N27,Table17[Catalog '#s], 1, FALSE)</f>
        <v>4580, 4582, 4584, 4586</v>
      </c>
    </row>
    <row r="28" spans="1:15" x14ac:dyDescent="0.25">
      <c r="A28" t="s">
        <v>43</v>
      </c>
      <c r="B28" t="s">
        <v>18</v>
      </c>
      <c r="C28" s="8">
        <v>96</v>
      </c>
      <c r="D28" s="8" t="s">
        <v>19</v>
      </c>
      <c r="E28" t="s">
        <v>65</v>
      </c>
      <c r="F28" t="s">
        <v>21</v>
      </c>
      <c r="G28" t="s">
        <v>41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1" t="s">
        <v>66</v>
      </c>
      <c r="O28" s="8" t="str">
        <f>VLOOKUP(N28,Table17[Catalog '#s], 1, FALSE)</f>
        <v>3340, 3603, 3610, 3841, 3842, 3843, 3903, 3904</v>
      </c>
    </row>
    <row r="29" spans="1:15" x14ac:dyDescent="0.25">
      <c r="A29" t="s">
        <v>43</v>
      </c>
      <c r="B29" t="s">
        <v>18</v>
      </c>
      <c r="C29" s="8">
        <v>96</v>
      </c>
      <c r="D29" s="8" t="s">
        <v>19</v>
      </c>
      <c r="E29" t="s">
        <v>67</v>
      </c>
      <c r="F29" t="s">
        <v>21</v>
      </c>
      <c r="G29" t="s">
        <v>68</v>
      </c>
      <c r="H29" s="4" t="s">
        <v>23</v>
      </c>
      <c r="I29" s="4" t="s">
        <v>23</v>
      </c>
      <c r="J29" s="4" t="s">
        <v>29</v>
      </c>
      <c r="K29" s="4" t="s">
        <v>23</v>
      </c>
      <c r="L29" s="4" t="s">
        <v>23</v>
      </c>
      <c r="M29" s="4" t="s">
        <v>23</v>
      </c>
      <c r="N29" s="1">
        <v>7007</v>
      </c>
      <c r="O29" s="8">
        <f>VLOOKUP(N29,Table17[Catalog '#s], 1, FALSE)</f>
        <v>7007</v>
      </c>
    </row>
    <row r="30" spans="1:15" x14ac:dyDescent="0.25">
      <c r="A30" t="s">
        <v>43</v>
      </c>
      <c r="B30" t="s">
        <v>18</v>
      </c>
      <c r="C30" s="8">
        <v>96</v>
      </c>
      <c r="D30" s="8" t="s">
        <v>19</v>
      </c>
      <c r="E30" t="s">
        <v>69</v>
      </c>
      <c r="F30" t="s">
        <v>21</v>
      </c>
      <c r="G30" t="s">
        <v>70</v>
      </c>
      <c r="H30" s="4" t="s">
        <v>23</v>
      </c>
      <c r="I30" s="4" t="s">
        <v>23</v>
      </c>
      <c r="J30" s="4" t="s">
        <v>23</v>
      </c>
      <c r="K30" s="4" t="s">
        <v>23</v>
      </c>
      <c r="L30" s="4" t="s">
        <v>23</v>
      </c>
      <c r="M30" s="4" t="s">
        <v>23</v>
      </c>
      <c r="N30" s="1" t="s">
        <v>71</v>
      </c>
      <c r="O30" s="8" t="str">
        <f>VLOOKUP(N30,Table17[Catalog '#s], 1, FALSE)</f>
        <v>353072, 353075, 353872, 353916, 353936, 354407, 354409, 354410, 354429, 354461, 354516, 354596, 354607, 354657, 354670, 354689, 356407, 356461, 356516, 356689, 356690, 356698</v>
      </c>
    </row>
    <row r="31" spans="1:15" x14ac:dyDescent="0.25">
      <c r="A31" t="s">
        <v>43</v>
      </c>
      <c r="B31" t="s">
        <v>18</v>
      </c>
      <c r="C31" s="8">
        <v>96</v>
      </c>
      <c r="D31" s="8" t="s">
        <v>19</v>
      </c>
      <c r="E31" t="s">
        <v>72</v>
      </c>
      <c r="F31" t="s">
        <v>21</v>
      </c>
      <c r="G31" t="s">
        <v>41</v>
      </c>
      <c r="H31" s="4" t="s">
        <v>23</v>
      </c>
      <c r="I31" s="4" t="s">
        <v>23</v>
      </c>
      <c r="J31" s="4" t="s">
        <v>23</v>
      </c>
      <c r="K31" s="4" t="s">
        <v>23</v>
      </c>
      <c r="L31" s="4" t="s">
        <v>23</v>
      </c>
      <c r="M31" s="4" t="s">
        <v>23</v>
      </c>
      <c r="N31" s="1">
        <v>356519</v>
      </c>
      <c r="O31" s="8">
        <f>VLOOKUP(N31,Table17[Catalog '#s], 1, FALSE)</f>
        <v>356519</v>
      </c>
    </row>
    <row r="32" spans="1:15" x14ac:dyDescent="0.25">
      <c r="A32" t="s">
        <v>43</v>
      </c>
      <c r="B32" t="s">
        <v>18</v>
      </c>
      <c r="C32" s="8">
        <v>96</v>
      </c>
      <c r="D32" s="8" t="s">
        <v>19</v>
      </c>
      <c r="E32" t="s">
        <v>73</v>
      </c>
      <c r="F32" t="s">
        <v>21</v>
      </c>
      <c r="G32" t="s">
        <v>41</v>
      </c>
      <c r="H32" s="4" t="s">
        <v>23</v>
      </c>
      <c r="I32" s="4" t="s">
        <v>23</v>
      </c>
      <c r="J32" s="4" t="s">
        <v>23</v>
      </c>
      <c r="K32" s="4" t="s">
        <v>23</v>
      </c>
      <c r="L32" s="4" t="s">
        <v>23</v>
      </c>
      <c r="M32" s="4" t="s">
        <v>23</v>
      </c>
      <c r="N32" s="1" t="s">
        <v>74</v>
      </c>
      <c r="O32" s="8" t="str">
        <f>VLOOKUP(N32,Table17[Catalog '#s], 1, FALSE)</f>
        <v>353219, 354640, 354649, 354650, 354651, 356640, 356649, 356650, 356651, 356692, 356693, 356700</v>
      </c>
    </row>
    <row r="33" spans="1:15" x14ac:dyDescent="0.25">
      <c r="A33" t="s">
        <v>43</v>
      </c>
      <c r="B33" t="s">
        <v>18</v>
      </c>
      <c r="C33" s="8">
        <v>96</v>
      </c>
      <c r="D33" s="8" t="s">
        <v>19</v>
      </c>
      <c r="E33" t="s">
        <v>75</v>
      </c>
      <c r="F33" t="s">
        <v>21</v>
      </c>
      <c r="G33" t="s">
        <v>70</v>
      </c>
      <c r="H33" s="4" t="s">
        <v>23</v>
      </c>
      <c r="I33" s="4" t="s">
        <v>23</v>
      </c>
      <c r="J33" s="4" t="s">
        <v>23</v>
      </c>
      <c r="K33" s="4" t="s">
        <v>23</v>
      </c>
      <c r="L33" s="4" t="s">
        <v>23</v>
      </c>
      <c r="M33" s="4" t="s">
        <v>23</v>
      </c>
      <c r="N33" s="1" t="s">
        <v>76</v>
      </c>
      <c r="O33" s="8" t="str">
        <f>VLOOKUP(N33,Table17[Catalog '#s], 1, FALSE)</f>
        <v>3300, 3474, 3585, 3595, 3596, 3598, 3599, 3628, 3997</v>
      </c>
    </row>
    <row r="34" spans="1:15" x14ac:dyDescent="0.25">
      <c r="A34" t="s">
        <v>43</v>
      </c>
      <c r="B34" t="s">
        <v>18</v>
      </c>
      <c r="C34" s="8">
        <v>96</v>
      </c>
      <c r="D34" s="8" t="s">
        <v>19</v>
      </c>
      <c r="E34" t="s">
        <v>75</v>
      </c>
      <c r="F34" t="s">
        <v>21</v>
      </c>
      <c r="G34" t="s">
        <v>77</v>
      </c>
      <c r="H34" s="4" t="s">
        <v>23</v>
      </c>
      <c r="I34" s="4" t="s">
        <v>29</v>
      </c>
      <c r="J34" s="4" t="s">
        <v>29</v>
      </c>
      <c r="K34" s="4" t="s">
        <v>23</v>
      </c>
      <c r="L34" s="4" t="s">
        <v>23</v>
      </c>
      <c r="M34" s="4" t="s">
        <v>23</v>
      </c>
      <c r="N34" s="1" t="s">
        <v>76</v>
      </c>
      <c r="O34" s="8" t="str">
        <f>VLOOKUP(N34,Table17[Catalog '#s], 1, FALSE)</f>
        <v>3300, 3474, 3585, 3595, 3596, 3598, 3599, 3628, 3997</v>
      </c>
    </row>
    <row r="35" spans="1:15" x14ac:dyDescent="0.25">
      <c r="A35" t="s">
        <v>43</v>
      </c>
      <c r="B35" t="s">
        <v>18</v>
      </c>
      <c r="C35" s="8">
        <v>96</v>
      </c>
      <c r="D35" s="8" t="s">
        <v>19</v>
      </c>
      <c r="E35" t="s">
        <v>75</v>
      </c>
      <c r="F35" t="s">
        <v>21</v>
      </c>
      <c r="G35" t="s">
        <v>78</v>
      </c>
      <c r="H35" s="4" t="s">
        <v>23</v>
      </c>
      <c r="I35" s="4" t="s">
        <v>23</v>
      </c>
      <c r="J35" s="4" t="s">
        <v>29</v>
      </c>
      <c r="K35" s="4" t="s">
        <v>23</v>
      </c>
      <c r="L35" s="4" t="s">
        <v>23</v>
      </c>
      <c r="M35" s="4" t="s">
        <v>23</v>
      </c>
      <c r="N35" s="1" t="s">
        <v>76</v>
      </c>
      <c r="O35" s="8" t="str">
        <f>VLOOKUP(N35,Table17[Catalog '#s], 1, FALSE)</f>
        <v>3300, 3474, 3585, 3595, 3596, 3598, 3599, 3628, 3997</v>
      </c>
    </row>
    <row r="36" spans="1:15" x14ac:dyDescent="0.25">
      <c r="A36" t="s">
        <v>43</v>
      </c>
      <c r="B36" t="s">
        <v>18</v>
      </c>
      <c r="C36" s="8">
        <v>96</v>
      </c>
      <c r="D36" s="8" t="s">
        <v>19</v>
      </c>
      <c r="E36" t="s">
        <v>75</v>
      </c>
      <c r="F36" t="s">
        <v>21</v>
      </c>
      <c r="G36" t="s">
        <v>79</v>
      </c>
      <c r="H36" s="4" t="s">
        <v>29</v>
      </c>
      <c r="I36" s="4" t="s">
        <v>23</v>
      </c>
      <c r="J36" s="4" t="s">
        <v>29</v>
      </c>
      <c r="K36" s="4" t="s">
        <v>23</v>
      </c>
      <c r="L36" s="4" t="s">
        <v>23</v>
      </c>
      <c r="M36" s="4" t="s">
        <v>23</v>
      </c>
      <c r="N36" s="1">
        <v>3595</v>
      </c>
      <c r="O36" s="8">
        <f>VLOOKUP(N36,Table17[Catalog '#s], 1, FALSE)</f>
        <v>3595</v>
      </c>
    </row>
    <row r="37" spans="1:15" x14ac:dyDescent="0.25">
      <c r="A37" t="s">
        <v>43</v>
      </c>
      <c r="B37" t="s">
        <v>18</v>
      </c>
      <c r="C37" s="8">
        <v>96</v>
      </c>
      <c r="D37" s="8" t="s">
        <v>19</v>
      </c>
      <c r="E37" t="s">
        <v>80</v>
      </c>
      <c r="F37" t="s">
        <v>21</v>
      </c>
      <c r="G37" t="s">
        <v>79</v>
      </c>
      <c r="H37" s="4" t="s">
        <v>29</v>
      </c>
      <c r="I37" s="4" t="s">
        <v>23</v>
      </c>
      <c r="J37" s="4" t="s">
        <v>29</v>
      </c>
      <c r="K37" s="4" t="s">
        <v>23</v>
      </c>
      <c r="L37" s="4" t="s">
        <v>23</v>
      </c>
      <c r="M37" s="4" t="s">
        <v>23</v>
      </c>
      <c r="N37" s="1" t="s">
        <v>81</v>
      </c>
      <c r="O37" s="8" t="e">
        <f>VLOOKUP(N37,Table17[Catalog '#s], 1, FALSE)</f>
        <v>#N/A</v>
      </c>
    </row>
    <row r="38" spans="1:15" x14ac:dyDescent="0.25">
      <c r="A38" t="s">
        <v>43</v>
      </c>
      <c r="B38" t="s">
        <v>18</v>
      </c>
      <c r="C38" s="8">
        <v>96</v>
      </c>
      <c r="D38" s="8" t="s">
        <v>19</v>
      </c>
      <c r="E38" t="s">
        <v>82</v>
      </c>
      <c r="F38" t="s">
        <v>21</v>
      </c>
      <c r="G38" t="s">
        <v>35</v>
      </c>
      <c r="H38" s="4" t="s">
        <v>29</v>
      </c>
      <c r="I38" s="4" t="s">
        <v>23</v>
      </c>
      <c r="J38" s="4" t="s">
        <v>29</v>
      </c>
      <c r="K38" s="4" t="s">
        <v>23</v>
      </c>
      <c r="L38" s="4" t="s">
        <v>23</v>
      </c>
      <c r="M38" s="4" t="s">
        <v>23</v>
      </c>
      <c r="N38" s="1" t="s">
        <v>83</v>
      </c>
      <c r="O38" s="8" t="str">
        <f>VLOOKUP(N38,Table17[Catalog '#s], 1, FALSE)</f>
        <v>4515, 4520</v>
      </c>
    </row>
    <row r="39" spans="1:15" x14ac:dyDescent="0.25">
      <c r="A39" t="s">
        <v>43</v>
      </c>
      <c r="B39" t="s">
        <v>18</v>
      </c>
      <c r="C39" s="8">
        <v>384</v>
      </c>
      <c r="D39" s="8" t="s">
        <v>19</v>
      </c>
      <c r="E39" t="s">
        <v>84</v>
      </c>
      <c r="F39" t="s">
        <v>21</v>
      </c>
      <c r="G39" t="s">
        <v>85</v>
      </c>
      <c r="H39" s="4" t="s">
        <v>23</v>
      </c>
      <c r="I39" s="4" t="s">
        <v>23</v>
      </c>
      <c r="J39" s="4" t="s">
        <v>23</v>
      </c>
      <c r="K39" s="4" t="s">
        <v>23</v>
      </c>
      <c r="L39" s="4" t="s">
        <v>23</v>
      </c>
      <c r="M39" s="4" t="s">
        <v>23</v>
      </c>
      <c r="N39" s="1" t="s">
        <v>86</v>
      </c>
      <c r="O39" s="8" t="str">
        <f>VLOOKUP(N39,Table17[Catalog '#s], 1, FALSE)</f>
        <v>3764, 4588</v>
      </c>
    </row>
    <row r="40" spans="1:15" x14ac:dyDescent="0.25">
      <c r="A40" t="s">
        <v>43</v>
      </c>
      <c r="B40" t="s">
        <v>18</v>
      </c>
      <c r="C40" s="8">
        <v>384</v>
      </c>
      <c r="D40" s="8" t="s">
        <v>19</v>
      </c>
      <c r="E40" t="s">
        <v>87</v>
      </c>
      <c r="F40" t="s">
        <v>21</v>
      </c>
      <c r="G40" t="s">
        <v>22</v>
      </c>
      <c r="H40" s="4" t="s">
        <v>29</v>
      </c>
      <c r="I40" s="4" t="s">
        <v>23</v>
      </c>
      <c r="J40" s="4" t="s">
        <v>23</v>
      </c>
      <c r="K40" s="4" t="s">
        <v>23</v>
      </c>
      <c r="L40" s="4" t="s">
        <v>23</v>
      </c>
      <c r="M40" s="4" t="s">
        <v>23</v>
      </c>
      <c r="N40" s="1">
        <v>3701</v>
      </c>
      <c r="O40" s="8">
        <f>VLOOKUP(N40,Table17[Catalog '#s], 1, FALSE)</f>
        <v>3701</v>
      </c>
    </row>
    <row r="41" spans="1:15" x14ac:dyDescent="0.25">
      <c r="A41" t="s">
        <v>43</v>
      </c>
      <c r="B41" t="s">
        <v>18</v>
      </c>
      <c r="C41" s="8">
        <v>384</v>
      </c>
      <c r="D41" s="8" t="s">
        <v>19</v>
      </c>
      <c r="E41" t="s">
        <v>88</v>
      </c>
      <c r="F41" t="s">
        <v>21</v>
      </c>
      <c r="G41" t="s">
        <v>22</v>
      </c>
      <c r="H41" s="4" t="s">
        <v>29</v>
      </c>
      <c r="I41" s="4" t="s">
        <v>23</v>
      </c>
      <c r="J41" s="4" t="s">
        <v>23</v>
      </c>
      <c r="K41" s="4" t="s">
        <v>23</v>
      </c>
      <c r="L41" s="4" t="s">
        <v>23</v>
      </c>
      <c r="M41" s="4" t="s">
        <v>23</v>
      </c>
      <c r="N41" s="1" t="s">
        <v>89</v>
      </c>
      <c r="O41" s="8" t="str">
        <f>VLOOKUP(N41,Table17[Catalog '#s], 1, FALSE)</f>
        <v>353962, 353963, 354660, 354663, 354664, 354667, 356660, 356663, 356664, 356667, 356697, 356705</v>
      </c>
    </row>
    <row r="42" spans="1:15" x14ac:dyDescent="0.25">
      <c r="A42" t="s">
        <v>43</v>
      </c>
      <c r="B42" t="s">
        <v>18</v>
      </c>
      <c r="C42" s="8">
        <v>384</v>
      </c>
      <c r="D42" s="8" t="s">
        <v>19</v>
      </c>
      <c r="E42" t="s">
        <v>90</v>
      </c>
      <c r="F42" t="s">
        <v>21</v>
      </c>
      <c r="G42" t="s">
        <v>22</v>
      </c>
      <c r="H42" s="4" t="s">
        <v>29</v>
      </c>
      <c r="I42" s="4" t="s">
        <v>23</v>
      </c>
      <c r="J42" s="4" t="s">
        <v>23</v>
      </c>
      <c r="K42" s="4" t="s">
        <v>23</v>
      </c>
      <c r="L42" s="4" t="s">
        <v>23</v>
      </c>
      <c r="M42" s="4" t="s">
        <v>23</v>
      </c>
      <c r="N42" s="1" t="s">
        <v>91</v>
      </c>
      <c r="O42" s="8" t="str">
        <f>VLOOKUP(N42,Table17[Catalog '#s], 1, FALSE)</f>
        <v>353961, 354662, 354666, 356662, 356666</v>
      </c>
    </row>
    <row r="43" spans="1:15" x14ac:dyDescent="0.25">
      <c r="A43" t="s">
        <v>43</v>
      </c>
      <c r="B43" t="s">
        <v>18</v>
      </c>
      <c r="C43" s="8">
        <v>384</v>
      </c>
      <c r="D43" s="8" t="s">
        <v>19</v>
      </c>
      <c r="E43" t="s">
        <v>92</v>
      </c>
      <c r="F43" t="s">
        <v>21</v>
      </c>
      <c r="G43" t="s">
        <v>93</v>
      </c>
      <c r="H43" s="4" t="s">
        <v>23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23</v>
      </c>
      <c r="N43" s="1">
        <v>3985</v>
      </c>
      <c r="O43" s="8">
        <f>VLOOKUP(N43,Table17[Catalog '#s], 1, FALSE)</f>
        <v>3985</v>
      </c>
    </row>
    <row r="44" spans="1:15" x14ac:dyDescent="0.25">
      <c r="A44" t="s">
        <v>43</v>
      </c>
      <c r="B44" t="s">
        <v>94</v>
      </c>
      <c r="C44" s="8" t="s">
        <v>19</v>
      </c>
      <c r="D44" s="8">
        <v>25</v>
      </c>
      <c r="E44" t="s">
        <v>95</v>
      </c>
      <c r="F44" t="s">
        <v>96</v>
      </c>
      <c r="G44" t="s">
        <v>22</v>
      </c>
      <c r="H44" s="4" t="s">
        <v>23</v>
      </c>
      <c r="I44" s="4" t="s">
        <v>23</v>
      </c>
      <c r="J44" s="4" t="s">
        <v>23</v>
      </c>
      <c r="K44" s="4" t="s">
        <v>23</v>
      </c>
      <c r="L44" s="4" t="s">
        <v>23</v>
      </c>
      <c r="M44" s="4" t="s">
        <v>23</v>
      </c>
      <c r="N44" s="1" t="s">
        <v>97</v>
      </c>
      <c r="O44" s="8" t="str">
        <f>VLOOKUP(N44,Table17[Catalog '#s], 1, FALSE)</f>
        <v>430168, 430372, 430639</v>
      </c>
    </row>
    <row r="45" spans="1:15" x14ac:dyDescent="0.25">
      <c r="A45" t="s">
        <v>43</v>
      </c>
      <c r="B45" t="s">
        <v>94</v>
      </c>
      <c r="C45" s="8" t="s">
        <v>19</v>
      </c>
      <c r="D45" s="8">
        <v>25</v>
      </c>
      <c r="E45" t="s">
        <v>98</v>
      </c>
      <c r="F45" t="s">
        <v>99</v>
      </c>
      <c r="G45" t="s">
        <v>22</v>
      </c>
      <c r="H45" s="4" t="s">
        <v>23</v>
      </c>
      <c r="I45" s="4" t="s">
        <v>23</v>
      </c>
      <c r="J45" s="4" t="s">
        <v>23</v>
      </c>
      <c r="K45" s="4" t="s">
        <v>23</v>
      </c>
      <c r="L45" s="4" t="s">
        <v>23</v>
      </c>
      <c r="M45" s="4" t="s">
        <v>23</v>
      </c>
      <c r="N45" s="1" t="s">
        <v>100</v>
      </c>
      <c r="O45" s="8" t="str">
        <f>VLOOKUP(N45,Table17[Catalog '#s], 1, FALSE)</f>
        <v>353014, 353108, 353808, 353813</v>
      </c>
    </row>
    <row r="46" spans="1:15" x14ac:dyDescent="0.25">
      <c r="A46" t="s">
        <v>43</v>
      </c>
      <c r="B46" t="s">
        <v>94</v>
      </c>
      <c r="C46" s="8" t="s">
        <v>19</v>
      </c>
      <c r="D46" s="8">
        <v>25</v>
      </c>
      <c r="E46" t="s">
        <v>101</v>
      </c>
      <c r="F46" t="s">
        <v>102</v>
      </c>
      <c r="G46" t="s">
        <v>22</v>
      </c>
      <c r="H46" s="4" t="s">
        <v>23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23</v>
      </c>
      <c r="N46" s="1" t="s">
        <v>103</v>
      </c>
      <c r="O46" s="8" t="str">
        <f>VLOOKUP(N46,Table17[Catalog '#s], 1, FALSE)</f>
        <v>3055, 3056</v>
      </c>
    </row>
    <row r="47" spans="1:15" x14ac:dyDescent="0.25">
      <c r="A47" t="s">
        <v>43</v>
      </c>
      <c r="B47" t="s">
        <v>94</v>
      </c>
      <c r="C47" s="8" t="s">
        <v>19</v>
      </c>
      <c r="D47" s="8">
        <v>25</v>
      </c>
      <c r="E47" t="s">
        <v>104</v>
      </c>
      <c r="F47" t="s">
        <v>96</v>
      </c>
      <c r="G47" t="s">
        <v>22</v>
      </c>
      <c r="H47" s="4" t="s">
        <v>23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23</v>
      </c>
      <c r="N47" s="1" t="s">
        <v>105</v>
      </c>
      <c r="O47" s="8" t="str">
        <f>VLOOKUP(N47,Table17[Catalog '#s], 1, FALSE)</f>
        <v>353082, 353109, 354484, 354532, 354533, 354534, 354536, 356484, 356536</v>
      </c>
    </row>
    <row r="48" spans="1:15" x14ac:dyDescent="0.25">
      <c r="A48" t="s">
        <v>43</v>
      </c>
      <c r="B48" t="s">
        <v>94</v>
      </c>
      <c r="C48" s="8" t="s">
        <v>19</v>
      </c>
      <c r="D48" s="8">
        <v>75</v>
      </c>
      <c r="E48" t="s">
        <v>106</v>
      </c>
      <c r="F48" t="s">
        <v>107</v>
      </c>
      <c r="G48" t="s">
        <v>22</v>
      </c>
      <c r="H48" s="4" t="s">
        <v>23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1">
        <v>3290</v>
      </c>
      <c r="O48" s="8">
        <f>VLOOKUP(N48,Table17[Catalog '#s], 1, FALSE)</f>
        <v>3290</v>
      </c>
    </row>
    <row r="49" spans="1:15" x14ac:dyDescent="0.25">
      <c r="A49" t="s">
        <v>43</v>
      </c>
      <c r="B49" t="s">
        <v>94</v>
      </c>
      <c r="C49" s="8" t="s">
        <v>19</v>
      </c>
      <c r="D49" s="8">
        <v>75</v>
      </c>
      <c r="E49" t="s">
        <v>108</v>
      </c>
      <c r="F49" t="s">
        <v>109</v>
      </c>
      <c r="G49" t="s">
        <v>22</v>
      </c>
      <c r="H49" s="4" t="s">
        <v>23</v>
      </c>
      <c r="I49" s="4" t="s">
        <v>23</v>
      </c>
      <c r="J49" s="4" t="s">
        <v>23</v>
      </c>
      <c r="K49" s="4" t="s">
        <v>23</v>
      </c>
      <c r="L49" s="4" t="s">
        <v>23</v>
      </c>
      <c r="M49" s="4" t="s">
        <v>23</v>
      </c>
      <c r="N49" s="1" t="s">
        <v>110</v>
      </c>
      <c r="O49" s="8" t="str">
        <f>VLOOKUP(N49,Table17[Catalog '#s], 1, FALSE)</f>
        <v>3275, 3276</v>
      </c>
    </row>
    <row r="50" spans="1:15" x14ac:dyDescent="0.25">
      <c r="A50" t="s">
        <v>43</v>
      </c>
      <c r="B50" t="s">
        <v>94</v>
      </c>
      <c r="C50" s="8" t="s">
        <v>19</v>
      </c>
      <c r="D50" s="8">
        <v>75</v>
      </c>
      <c r="E50" t="s">
        <v>111</v>
      </c>
      <c r="F50" t="s">
        <v>112</v>
      </c>
      <c r="G50" t="s">
        <v>22</v>
      </c>
      <c r="H50" s="4" t="s">
        <v>23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23</v>
      </c>
      <c r="N50" s="1" t="s">
        <v>113</v>
      </c>
      <c r="O50" s="8" t="str">
        <f>VLOOKUP(N50,Table17[Catalog '#s], 1, FALSE)</f>
        <v>3290, 3814, 430641U, 430720U, 430725U, 431464U</v>
      </c>
    </row>
    <row r="51" spans="1:15" x14ac:dyDescent="0.25">
      <c r="A51" t="s">
        <v>43</v>
      </c>
      <c r="B51" t="s">
        <v>94</v>
      </c>
      <c r="C51" s="8" t="s">
        <v>19</v>
      </c>
      <c r="D51" s="8">
        <v>75</v>
      </c>
      <c r="E51" t="s">
        <v>114</v>
      </c>
      <c r="F51" t="s">
        <v>109</v>
      </c>
      <c r="G51" t="s">
        <v>22</v>
      </c>
      <c r="H51" s="4" t="s">
        <v>23</v>
      </c>
      <c r="I51" s="4" t="s">
        <v>23</v>
      </c>
      <c r="J51" s="4" t="s">
        <v>23</v>
      </c>
      <c r="K51" s="4" t="s">
        <v>23</v>
      </c>
      <c r="L51" s="4" t="s">
        <v>23</v>
      </c>
      <c r="M51" s="4" t="s">
        <v>23</v>
      </c>
      <c r="N51" s="1" t="s">
        <v>115</v>
      </c>
      <c r="O51" s="8" t="str">
        <f>VLOOKUP(N51,Table17[Catalog '#s], 1, FALSE)</f>
        <v>353024, 353110, 353810, 353824</v>
      </c>
    </row>
    <row r="52" spans="1:15" x14ac:dyDescent="0.25">
      <c r="A52" t="s">
        <v>43</v>
      </c>
      <c r="B52" t="s">
        <v>94</v>
      </c>
      <c r="C52" s="8" t="s">
        <v>19</v>
      </c>
      <c r="D52" s="8">
        <v>75</v>
      </c>
      <c r="E52" t="s">
        <v>116</v>
      </c>
      <c r="F52" t="s">
        <v>107</v>
      </c>
      <c r="G52" t="s">
        <v>22</v>
      </c>
      <c r="H52" s="4" t="s">
        <v>23</v>
      </c>
      <c r="I52" s="4" t="s">
        <v>23</v>
      </c>
      <c r="J52" s="4" t="s">
        <v>23</v>
      </c>
      <c r="K52" s="4" t="s">
        <v>23</v>
      </c>
      <c r="L52" s="4" t="s">
        <v>23</v>
      </c>
      <c r="M52" s="4" t="s">
        <v>23</v>
      </c>
      <c r="N52" s="1" t="s">
        <v>117</v>
      </c>
      <c r="O52" s="8" t="str">
        <f>VLOOKUP(N52,Table17[Catalog '#s], 1, FALSE)</f>
        <v>353133, 353135, 353136, 354485, 354488, 354521, 354523, 354537, 356485, 356488, 356537</v>
      </c>
    </row>
    <row r="53" spans="1:15" x14ac:dyDescent="0.25">
      <c r="A53" t="s">
        <v>43</v>
      </c>
      <c r="B53" t="s">
        <v>94</v>
      </c>
      <c r="C53" s="8" t="s">
        <v>19</v>
      </c>
      <c r="D53" s="8">
        <v>93</v>
      </c>
      <c r="E53" t="s">
        <v>118</v>
      </c>
      <c r="F53" t="s">
        <v>21</v>
      </c>
      <c r="G53" t="s">
        <v>22</v>
      </c>
      <c r="H53" s="4" t="s">
        <v>23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23</v>
      </c>
      <c r="N53" s="1" t="s">
        <v>119</v>
      </c>
      <c r="O53" s="8" t="str">
        <f>VLOOKUP(N53,Table17[Catalog '#s], 1, FALSE)</f>
        <v>3069, 3070</v>
      </c>
    </row>
    <row r="54" spans="1:15" x14ac:dyDescent="0.25">
      <c r="A54" t="s">
        <v>43</v>
      </c>
      <c r="B54" t="s">
        <v>94</v>
      </c>
      <c r="C54" s="8" t="s">
        <v>19</v>
      </c>
      <c r="D54" s="8">
        <v>100</v>
      </c>
      <c r="E54" t="s">
        <v>120</v>
      </c>
      <c r="F54" t="s">
        <v>121</v>
      </c>
      <c r="G54" t="s">
        <v>22</v>
      </c>
      <c r="H54" s="4" t="s">
        <v>23</v>
      </c>
      <c r="I54" s="4" t="s">
        <v>23</v>
      </c>
      <c r="J54" s="4" t="s">
        <v>23</v>
      </c>
      <c r="K54" s="4" t="s">
        <v>23</v>
      </c>
      <c r="L54" s="4" t="s">
        <v>23</v>
      </c>
      <c r="M54" s="4" t="s">
        <v>23</v>
      </c>
      <c r="N54" s="1" t="s">
        <v>122</v>
      </c>
      <c r="O54" s="8" t="str">
        <f>VLOOKUP(N54,Table17[Catalog '#s], 1, FALSE)</f>
        <v>3073, 3816</v>
      </c>
    </row>
    <row r="55" spans="1:15" x14ac:dyDescent="0.25">
      <c r="A55" t="s">
        <v>43</v>
      </c>
      <c r="B55" t="s">
        <v>94</v>
      </c>
      <c r="C55" s="8" t="s">
        <v>19</v>
      </c>
      <c r="D55" s="8">
        <v>150</v>
      </c>
      <c r="E55" t="s">
        <v>123</v>
      </c>
      <c r="F55" t="s">
        <v>124</v>
      </c>
      <c r="G55" t="s">
        <v>22</v>
      </c>
      <c r="H55" s="4" t="s">
        <v>23</v>
      </c>
      <c r="I55" s="4" t="s">
        <v>23</v>
      </c>
      <c r="J55" s="4" t="s">
        <v>23</v>
      </c>
      <c r="K55" s="4" t="s">
        <v>23</v>
      </c>
      <c r="L55" s="4" t="s">
        <v>23</v>
      </c>
      <c r="M55" s="4" t="s">
        <v>23</v>
      </c>
      <c r="N55" s="1" t="s">
        <v>125</v>
      </c>
      <c r="O55" s="8" t="str">
        <f>VLOOKUP(N55,Table17[Catalog '#s], 1, FALSE)</f>
        <v>354486, 354538, 354646, 355000, 355001, 356486, 356538</v>
      </c>
    </row>
    <row r="56" spans="1:15" x14ac:dyDescent="0.25">
      <c r="A56" t="s">
        <v>43</v>
      </c>
      <c r="B56" t="s">
        <v>94</v>
      </c>
      <c r="C56" s="8" t="s">
        <v>19</v>
      </c>
      <c r="D56" s="8">
        <v>150</v>
      </c>
      <c r="E56" t="s">
        <v>126</v>
      </c>
      <c r="F56" t="s">
        <v>127</v>
      </c>
      <c r="G56" t="s">
        <v>22</v>
      </c>
      <c r="H56" s="4" t="s">
        <v>23</v>
      </c>
      <c r="I56" s="4" t="s">
        <v>23</v>
      </c>
      <c r="J56" s="4" t="s">
        <v>23</v>
      </c>
      <c r="K56" s="4" t="s">
        <v>23</v>
      </c>
      <c r="L56" s="4" t="s">
        <v>23</v>
      </c>
      <c r="M56" s="4" t="s">
        <v>23</v>
      </c>
      <c r="N56" s="1" t="s">
        <v>128</v>
      </c>
      <c r="O56" s="8" t="str">
        <f>VLOOKUP(N56,Table17[Catalog '#s], 1, FALSE)</f>
        <v>3291, 430823, 430824, 430825</v>
      </c>
    </row>
    <row r="57" spans="1:15" x14ac:dyDescent="0.25">
      <c r="A57" t="s">
        <v>43</v>
      </c>
      <c r="B57" t="s">
        <v>94</v>
      </c>
      <c r="C57" s="8" t="s">
        <v>19</v>
      </c>
      <c r="D57" s="8">
        <v>150</v>
      </c>
      <c r="E57" t="s">
        <v>129</v>
      </c>
      <c r="F57" t="s">
        <v>130</v>
      </c>
      <c r="G57" t="s">
        <v>22</v>
      </c>
      <c r="H57" s="4" t="s">
        <v>23</v>
      </c>
      <c r="I57" s="4" t="s">
        <v>23</v>
      </c>
      <c r="J57" s="4" t="s">
        <v>23</v>
      </c>
      <c r="K57" s="4" t="s">
        <v>23</v>
      </c>
      <c r="L57" s="4" t="s">
        <v>23</v>
      </c>
      <c r="M57" s="4" t="s">
        <v>23</v>
      </c>
      <c r="N57" s="1" t="s">
        <v>128</v>
      </c>
      <c r="O57" s="8" t="str">
        <f>VLOOKUP(N57,Table17[Catalog '#s], 1, FALSE)</f>
        <v>3291, 430823, 430824, 430825</v>
      </c>
    </row>
    <row r="58" spans="1:15" x14ac:dyDescent="0.25">
      <c r="A58" t="s">
        <v>43</v>
      </c>
      <c r="B58" t="s">
        <v>94</v>
      </c>
      <c r="C58" s="8" t="s">
        <v>19</v>
      </c>
      <c r="D58" s="8">
        <v>162</v>
      </c>
      <c r="E58" t="s">
        <v>131</v>
      </c>
      <c r="F58" t="s">
        <v>132</v>
      </c>
      <c r="G58" t="s">
        <v>22</v>
      </c>
      <c r="H58" s="4" t="s">
        <v>23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23</v>
      </c>
      <c r="N58" s="1" t="s">
        <v>133</v>
      </c>
      <c r="O58" s="8" t="str">
        <f>VLOOKUP(N58,Table17[Catalog '#s], 1, FALSE)</f>
        <v>3150, 3151</v>
      </c>
    </row>
    <row r="59" spans="1:15" x14ac:dyDescent="0.25">
      <c r="A59" t="s">
        <v>43</v>
      </c>
      <c r="B59" t="s">
        <v>94</v>
      </c>
      <c r="C59" s="8" t="s">
        <v>19</v>
      </c>
      <c r="D59" s="8">
        <v>175</v>
      </c>
      <c r="E59" t="s">
        <v>134</v>
      </c>
      <c r="F59" t="s">
        <v>124</v>
      </c>
      <c r="G59" t="s">
        <v>22</v>
      </c>
      <c r="H59" s="4" t="s">
        <v>23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23</v>
      </c>
      <c r="N59" s="1" t="s">
        <v>135</v>
      </c>
      <c r="O59" s="8" t="str">
        <f>VLOOKUP(N59,Table17[Catalog '#s], 1, FALSE)</f>
        <v>353028, 353112, 354487, 354526, 354528, 356487</v>
      </c>
    </row>
    <row r="60" spans="1:15" x14ac:dyDescent="0.25">
      <c r="A60" t="s">
        <v>43</v>
      </c>
      <c r="B60" t="s">
        <v>94</v>
      </c>
      <c r="C60" s="8" t="s">
        <v>19</v>
      </c>
      <c r="D60" s="8">
        <v>175</v>
      </c>
      <c r="E60" t="s">
        <v>136</v>
      </c>
      <c r="F60" t="s">
        <v>124</v>
      </c>
      <c r="G60" t="s">
        <v>22</v>
      </c>
      <c r="H60" s="4" t="s">
        <v>23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23</v>
      </c>
      <c r="N60" s="1" t="s">
        <v>137</v>
      </c>
      <c r="O60" s="8" t="str">
        <f>VLOOKUP(N60,Table17[Catalog '#s], 1, FALSE)</f>
        <v>3292, 431079, 431080, 431085, 431306</v>
      </c>
    </row>
    <row r="61" spans="1:15" x14ac:dyDescent="0.25">
      <c r="A61" t="s">
        <v>43</v>
      </c>
      <c r="B61" t="s">
        <v>94</v>
      </c>
      <c r="C61" s="8" t="s">
        <v>19</v>
      </c>
      <c r="D61" s="8">
        <v>175</v>
      </c>
      <c r="E61" t="s">
        <v>138</v>
      </c>
      <c r="F61" t="s">
        <v>124</v>
      </c>
      <c r="G61" t="s">
        <v>22</v>
      </c>
      <c r="H61" s="4" t="s">
        <v>23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23</v>
      </c>
      <c r="N61" s="1" t="s">
        <v>139</v>
      </c>
      <c r="O61" s="8" t="str">
        <f>VLOOKUP(N61,Table17[Catalog '#s], 1, FALSE)</f>
        <v>3292, 431079, 431080, 431085</v>
      </c>
    </row>
    <row r="62" spans="1:15" x14ac:dyDescent="0.25">
      <c r="A62" t="s">
        <v>43</v>
      </c>
      <c r="B62" t="s">
        <v>94</v>
      </c>
      <c r="C62" s="8" t="s">
        <v>19</v>
      </c>
      <c r="D62" s="8">
        <v>225</v>
      </c>
      <c r="E62" t="s">
        <v>140</v>
      </c>
      <c r="F62" t="s">
        <v>141</v>
      </c>
      <c r="G62" t="s">
        <v>22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29</v>
      </c>
      <c r="N62" s="1" t="s">
        <v>142</v>
      </c>
      <c r="O62" s="8" t="str">
        <f>VLOOKUP(N62,Table17[Catalog '#s], 1, FALSE)</f>
        <v>431081, 431082</v>
      </c>
    </row>
    <row r="63" spans="1:15" x14ac:dyDescent="0.25">
      <c r="A63" t="s">
        <v>43</v>
      </c>
      <c r="B63" t="s">
        <v>94</v>
      </c>
      <c r="C63" s="8" t="s">
        <v>19</v>
      </c>
      <c r="D63" s="8">
        <v>225</v>
      </c>
      <c r="E63" t="s">
        <v>143</v>
      </c>
      <c r="F63" t="s">
        <v>144</v>
      </c>
      <c r="G63" t="s">
        <v>22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29</v>
      </c>
      <c r="N63" s="1" t="s">
        <v>145</v>
      </c>
      <c r="O63" s="8" t="str">
        <f>VLOOKUP(N63,Table17[Catalog '#s], 1, FALSE)</f>
        <v>3000, 3001</v>
      </c>
    </row>
    <row r="64" spans="1:15" x14ac:dyDescent="0.25">
      <c r="A64" t="s">
        <v>43</v>
      </c>
      <c r="B64" t="s">
        <v>94</v>
      </c>
      <c r="C64" s="8" t="s">
        <v>19</v>
      </c>
      <c r="D64" s="8">
        <v>225</v>
      </c>
      <c r="E64" t="s">
        <v>146</v>
      </c>
      <c r="F64" t="s">
        <v>141</v>
      </c>
      <c r="G64" t="s">
        <v>22</v>
      </c>
      <c r="H64" s="4" t="s">
        <v>23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29</v>
      </c>
      <c r="N64" s="1" t="s">
        <v>147</v>
      </c>
      <c r="O64" s="8" t="str">
        <f>VLOOKUP(N64,Table17[Catalog '#s], 1, FALSE)</f>
        <v>353138, 353139</v>
      </c>
    </row>
    <row r="65" spans="1:15" x14ac:dyDescent="0.25">
      <c r="A65" t="s">
        <v>43</v>
      </c>
      <c r="B65" t="s">
        <v>148</v>
      </c>
      <c r="C65" s="8" t="s">
        <v>19</v>
      </c>
      <c r="D65" s="8">
        <v>8</v>
      </c>
      <c r="E65" t="s">
        <v>149</v>
      </c>
      <c r="F65" t="s">
        <v>150</v>
      </c>
      <c r="G65" t="s">
        <v>45</v>
      </c>
      <c r="H65" s="4" t="s">
        <v>23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23</v>
      </c>
      <c r="N65" s="1">
        <v>430165</v>
      </c>
      <c r="O65" s="8">
        <f>VLOOKUP(N65,Table17[Catalog '#s], 1, FALSE)</f>
        <v>430165</v>
      </c>
    </row>
    <row r="66" spans="1:15" x14ac:dyDescent="0.25">
      <c r="A66" t="s">
        <v>43</v>
      </c>
      <c r="B66" t="s">
        <v>148</v>
      </c>
      <c r="C66" s="8" t="s">
        <v>19</v>
      </c>
      <c r="D66" s="8">
        <v>9</v>
      </c>
      <c r="E66" t="s">
        <v>151</v>
      </c>
      <c r="F66" t="s">
        <v>152</v>
      </c>
      <c r="G66" t="s">
        <v>22</v>
      </c>
      <c r="H66" s="4" t="s">
        <v>23</v>
      </c>
      <c r="I66" s="4" t="s">
        <v>23</v>
      </c>
      <c r="J66" s="4" t="s">
        <v>23</v>
      </c>
      <c r="K66" s="4" t="s">
        <v>23</v>
      </c>
      <c r="L66" s="4" t="s">
        <v>23</v>
      </c>
      <c r="M66" s="4" t="s">
        <v>23</v>
      </c>
      <c r="N66" s="1">
        <v>430165</v>
      </c>
      <c r="O66" s="8">
        <f>VLOOKUP(N66,Table17[Catalog '#s], 1, FALSE)</f>
        <v>430165</v>
      </c>
    </row>
    <row r="67" spans="1:15" x14ac:dyDescent="0.25">
      <c r="A67" t="s">
        <v>43</v>
      </c>
      <c r="B67" t="s">
        <v>148</v>
      </c>
      <c r="C67" s="8" t="s">
        <v>19</v>
      </c>
      <c r="D67" s="8">
        <v>9</v>
      </c>
      <c r="E67" t="s">
        <v>153</v>
      </c>
      <c r="F67" t="s">
        <v>150</v>
      </c>
      <c r="G67" t="s">
        <v>45</v>
      </c>
      <c r="H67" s="4" t="s">
        <v>23</v>
      </c>
      <c r="I67" s="4" t="s">
        <v>23</v>
      </c>
      <c r="J67" s="4" t="s">
        <v>23</v>
      </c>
      <c r="K67" s="4" t="s">
        <v>23</v>
      </c>
      <c r="L67" s="4" t="s">
        <v>23</v>
      </c>
      <c r="M67" s="4" t="s">
        <v>23</v>
      </c>
      <c r="N67" s="1">
        <v>353001</v>
      </c>
      <c r="O67" s="8">
        <f>VLOOKUP(N67,Table17[Catalog '#s], 1, FALSE)</f>
        <v>353001</v>
      </c>
    </row>
    <row r="68" spans="1:15" x14ac:dyDescent="0.25">
      <c r="A68" t="s">
        <v>43</v>
      </c>
      <c r="B68" t="s">
        <v>148</v>
      </c>
      <c r="C68" s="8" t="s">
        <v>19</v>
      </c>
      <c r="D68" s="8">
        <v>10</v>
      </c>
      <c r="E68" t="s">
        <v>154</v>
      </c>
      <c r="F68" t="s">
        <v>152</v>
      </c>
      <c r="G68" t="s">
        <v>22</v>
      </c>
      <c r="H68" s="4" t="s">
        <v>23</v>
      </c>
      <c r="I68" s="4" t="s">
        <v>23</v>
      </c>
      <c r="J68" s="4" t="s">
        <v>23</v>
      </c>
      <c r="K68" s="4" t="s">
        <v>23</v>
      </c>
      <c r="L68" s="4" t="s">
        <v>23</v>
      </c>
      <c r="M68" s="4" t="s">
        <v>23</v>
      </c>
      <c r="N68" s="1">
        <v>353001</v>
      </c>
      <c r="O68" s="8">
        <f>VLOOKUP(N68,Table17[Catalog '#s], 1, FALSE)</f>
        <v>353001</v>
      </c>
    </row>
    <row r="69" spans="1:15" x14ac:dyDescent="0.25">
      <c r="A69" t="s">
        <v>43</v>
      </c>
      <c r="B69" t="s">
        <v>148</v>
      </c>
      <c r="C69" s="8" t="s">
        <v>19</v>
      </c>
      <c r="D69" s="8">
        <v>21</v>
      </c>
      <c r="E69" t="s">
        <v>155</v>
      </c>
      <c r="F69" t="s">
        <v>156</v>
      </c>
      <c r="G69" t="s">
        <v>22</v>
      </c>
      <c r="H69" s="4" t="s">
        <v>23</v>
      </c>
      <c r="I69" s="4" t="s">
        <v>23</v>
      </c>
      <c r="J69" s="4" t="s">
        <v>23</v>
      </c>
      <c r="K69" s="4" t="s">
        <v>23</v>
      </c>
      <c r="L69" s="4" t="s">
        <v>23</v>
      </c>
      <c r="M69" s="4" t="s">
        <v>23</v>
      </c>
      <c r="N69" s="1">
        <v>353002</v>
      </c>
      <c r="O69" s="8">
        <f>VLOOKUP(N69,Table17[Catalog '#s], 1, FALSE)</f>
        <v>353002</v>
      </c>
    </row>
    <row r="70" spans="1:15" x14ac:dyDescent="0.25">
      <c r="A70" t="s">
        <v>43</v>
      </c>
      <c r="B70" t="s">
        <v>148</v>
      </c>
      <c r="C70" s="8" t="s">
        <v>19</v>
      </c>
      <c r="D70" s="8">
        <v>22</v>
      </c>
      <c r="E70" t="s">
        <v>157</v>
      </c>
      <c r="F70" t="s">
        <v>156</v>
      </c>
      <c r="G70" t="s">
        <v>22</v>
      </c>
      <c r="H70" s="4" t="s">
        <v>23</v>
      </c>
      <c r="I70" s="4" t="s">
        <v>23</v>
      </c>
      <c r="J70" s="4" t="s">
        <v>23</v>
      </c>
      <c r="K70" s="4" t="s">
        <v>23</v>
      </c>
      <c r="L70" s="4" t="s">
        <v>23</v>
      </c>
      <c r="M70" s="4" t="s">
        <v>23</v>
      </c>
      <c r="N70" s="1">
        <v>353004</v>
      </c>
      <c r="O70" s="8">
        <f>VLOOKUP(N70,Table17[Catalog '#s], 1, FALSE)</f>
        <v>353004</v>
      </c>
    </row>
    <row r="71" spans="1:15" x14ac:dyDescent="0.25">
      <c r="A71" t="s">
        <v>43</v>
      </c>
      <c r="B71" t="s">
        <v>148</v>
      </c>
      <c r="C71" s="8" t="s">
        <v>19</v>
      </c>
      <c r="D71" s="8">
        <v>23</v>
      </c>
      <c r="E71" t="s">
        <v>158</v>
      </c>
      <c r="F71" t="s">
        <v>156</v>
      </c>
      <c r="G71" t="s">
        <v>22</v>
      </c>
      <c r="H71" s="4" t="s">
        <v>23</v>
      </c>
      <c r="I71" s="4" t="s">
        <v>23</v>
      </c>
      <c r="J71" s="4" t="s">
        <v>23</v>
      </c>
      <c r="K71" s="4" t="s">
        <v>23</v>
      </c>
      <c r="L71" s="4" t="s">
        <v>23</v>
      </c>
      <c r="M71" s="4" t="s">
        <v>23</v>
      </c>
      <c r="N71" s="1">
        <v>430166</v>
      </c>
      <c r="O71" s="8">
        <f>VLOOKUP(N71,Table17[Catalog '#s], 1, FALSE)</f>
        <v>430166</v>
      </c>
    </row>
    <row r="72" spans="1:15" x14ac:dyDescent="0.25">
      <c r="A72" t="s">
        <v>43</v>
      </c>
      <c r="B72" t="s">
        <v>148</v>
      </c>
      <c r="C72" s="8" t="s">
        <v>19</v>
      </c>
      <c r="D72" s="8">
        <v>63</v>
      </c>
      <c r="E72" t="s">
        <v>159</v>
      </c>
      <c r="F72" t="s">
        <v>160</v>
      </c>
      <c r="G72" t="s">
        <v>22</v>
      </c>
      <c r="H72" s="4" t="s">
        <v>23</v>
      </c>
      <c r="I72" s="4" t="s">
        <v>23</v>
      </c>
      <c r="J72" s="4" t="s">
        <v>23</v>
      </c>
      <c r="K72" s="4" t="s">
        <v>23</v>
      </c>
      <c r="L72" s="4" t="s">
        <v>23</v>
      </c>
      <c r="M72" s="4" t="s">
        <v>23</v>
      </c>
      <c r="N72" s="1" t="s">
        <v>161</v>
      </c>
      <c r="O72" s="8" t="str">
        <f>VLOOKUP(N72,Table17[Catalog '#s], 1, FALSE)</f>
        <v>3262, 3296, 430167, 430293</v>
      </c>
    </row>
    <row r="73" spans="1:15" x14ac:dyDescent="0.25">
      <c r="A73" t="s">
        <v>43</v>
      </c>
      <c r="B73" t="s">
        <v>148</v>
      </c>
      <c r="C73" s="8" t="s">
        <v>19</v>
      </c>
      <c r="D73" s="8">
        <v>63</v>
      </c>
      <c r="E73" t="s">
        <v>162</v>
      </c>
      <c r="F73" t="s">
        <v>160</v>
      </c>
      <c r="G73" t="s">
        <v>22</v>
      </c>
      <c r="H73" s="4" t="s">
        <v>23</v>
      </c>
      <c r="I73" s="4" t="s">
        <v>23</v>
      </c>
      <c r="J73" s="4" t="s">
        <v>23</v>
      </c>
      <c r="K73" s="4" t="s">
        <v>23</v>
      </c>
      <c r="L73" s="4" t="s">
        <v>23</v>
      </c>
      <c r="M73" s="4" t="s">
        <v>23</v>
      </c>
      <c r="N73" s="1" t="s">
        <v>163</v>
      </c>
      <c r="O73" s="8" t="str">
        <f>VLOOKUP(N73,Table17[Catalog '#s], 1, FALSE)</f>
        <v>353003, 353803, 354450, 354451, 354452, 354453, 354455, 354469, 354600, 354653, 356450, 356469, 356653</v>
      </c>
    </row>
    <row r="74" spans="1:15" x14ac:dyDescent="0.25">
      <c r="A74" t="s">
        <v>43</v>
      </c>
      <c r="B74" t="s">
        <v>148</v>
      </c>
      <c r="C74" s="8" t="s">
        <v>19</v>
      </c>
      <c r="D74" s="8">
        <v>153</v>
      </c>
      <c r="E74" t="s">
        <v>164</v>
      </c>
      <c r="F74" t="s">
        <v>165</v>
      </c>
      <c r="G74" t="s">
        <v>22</v>
      </c>
      <c r="H74" s="4" t="s">
        <v>23</v>
      </c>
      <c r="I74" s="4" t="s">
        <v>23</v>
      </c>
      <c r="J74" s="4" t="s">
        <v>23</v>
      </c>
      <c r="K74" s="4" t="s">
        <v>23</v>
      </c>
      <c r="L74" s="4" t="s">
        <v>23</v>
      </c>
      <c r="M74" s="4" t="s">
        <v>29</v>
      </c>
      <c r="N74" s="1">
        <v>430599</v>
      </c>
      <c r="O74" s="8">
        <f>VLOOKUP(N74,Table17[Catalog '#s], 1, FALSE)</f>
        <v>430599</v>
      </c>
    </row>
    <row r="75" spans="1:15" x14ac:dyDescent="0.25">
      <c r="A75" t="s">
        <v>166</v>
      </c>
      <c r="B75" t="s">
        <v>18</v>
      </c>
      <c r="C75" s="8">
        <v>6</v>
      </c>
      <c r="D75" s="8" t="s">
        <v>19</v>
      </c>
      <c r="E75" t="s">
        <v>167</v>
      </c>
      <c r="F75" t="s">
        <v>21</v>
      </c>
      <c r="G75" t="s">
        <v>22</v>
      </c>
      <c r="H75" s="4" t="s">
        <v>23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1" t="s">
        <v>168</v>
      </c>
      <c r="O75" s="8" t="str">
        <f>VLOOKUP(N75,Table17[Catalog '#s], 1, FALSE)</f>
        <v>CC7682-7506</v>
      </c>
    </row>
    <row r="76" spans="1:15" x14ac:dyDescent="0.25">
      <c r="A76" t="s">
        <v>166</v>
      </c>
      <c r="B76" t="s">
        <v>18</v>
      </c>
      <c r="C76" s="8">
        <v>12</v>
      </c>
      <c r="D76" s="8" t="s">
        <v>19</v>
      </c>
      <c r="E76" t="s">
        <v>169</v>
      </c>
      <c r="F76" t="s">
        <v>21</v>
      </c>
      <c r="G76" t="s">
        <v>22</v>
      </c>
      <c r="H76" s="4" t="s">
        <v>23</v>
      </c>
      <c r="I76" s="4" t="s">
        <v>23</v>
      </c>
      <c r="J76" s="4" t="s">
        <v>23</v>
      </c>
      <c r="K76" s="4" t="s">
        <v>23</v>
      </c>
      <c r="L76" s="4" t="s">
        <v>23</v>
      </c>
      <c r="M76" s="4" t="s">
        <v>23</v>
      </c>
      <c r="N76" s="1" t="s">
        <v>170</v>
      </c>
      <c r="O76" s="8" t="str">
        <f>VLOOKUP(N76,Table17[Catalog '#s], 1, FALSE)</f>
        <v>CC7682-7512</v>
      </c>
    </row>
    <row r="77" spans="1:15" x14ac:dyDescent="0.25">
      <c r="A77" t="s">
        <v>166</v>
      </c>
      <c r="B77" t="s">
        <v>18</v>
      </c>
      <c r="C77" s="8">
        <v>24</v>
      </c>
      <c r="D77" s="8" t="s">
        <v>19</v>
      </c>
      <c r="E77" t="s">
        <v>171</v>
      </c>
      <c r="F77" t="s">
        <v>21</v>
      </c>
      <c r="G77" t="s">
        <v>22</v>
      </c>
      <c r="H77" s="4" t="s">
        <v>23</v>
      </c>
      <c r="I77" s="4" t="s">
        <v>23</v>
      </c>
      <c r="J77" s="4" t="s">
        <v>23</v>
      </c>
      <c r="K77" s="4" t="s">
        <v>23</v>
      </c>
      <c r="L77" s="4" t="s">
        <v>23</v>
      </c>
      <c r="M77" s="4" t="s">
        <v>23</v>
      </c>
      <c r="N77" s="1" t="s">
        <v>172</v>
      </c>
      <c r="O77" s="8" t="str">
        <f>VLOOKUP(N77,Table17[Catalog '#s], 1, FALSE)</f>
        <v>CC7682-7524</v>
      </c>
    </row>
    <row r="78" spans="1:15" x14ac:dyDescent="0.25">
      <c r="A78" t="s">
        <v>166</v>
      </c>
      <c r="B78" t="s">
        <v>18</v>
      </c>
      <c r="C78" s="8">
        <v>48</v>
      </c>
      <c r="D78" s="8" t="s">
        <v>19</v>
      </c>
      <c r="E78" t="s">
        <v>173</v>
      </c>
      <c r="F78" t="s">
        <v>21</v>
      </c>
      <c r="G78" t="s">
        <v>22</v>
      </c>
      <c r="H78" s="4" t="s">
        <v>23</v>
      </c>
      <c r="I78" s="4" t="s">
        <v>23</v>
      </c>
      <c r="J78" s="4" t="s">
        <v>23</v>
      </c>
      <c r="K78" s="4" t="s">
        <v>23</v>
      </c>
      <c r="L78" s="4" t="s">
        <v>23</v>
      </c>
      <c r="M78" s="4" t="s">
        <v>23</v>
      </c>
      <c r="N78" s="1" t="s">
        <v>174</v>
      </c>
      <c r="O78" s="8" t="str">
        <f>VLOOKUP(N78,Table17[Catalog '#s], 1, FALSE)</f>
        <v>CC7682-7548</v>
      </c>
    </row>
    <row r="79" spans="1:15" x14ac:dyDescent="0.25">
      <c r="A79" t="s">
        <v>166</v>
      </c>
      <c r="B79" t="s">
        <v>18</v>
      </c>
      <c r="C79" s="8">
        <v>96</v>
      </c>
      <c r="D79" s="8" t="s">
        <v>19</v>
      </c>
      <c r="E79" t="s">
        <v>175</v>
      </c>
      <c r="F79" t="s">
        <v>21</v>
      </c>
      <c r="G79" t="s">
        <v>41</v>
      </c>
      <c r="H79" s="4" t="s">
        <v>23</v>
      </c>
      <c r="I79" s="4" t="s">
        <v>23</v>
      </c>
      <c r="J79" s="4" t="s">
        <v>23</v>
      </c>
      <c r="K79" s="4" t="s">
        <v>23</v>
      </c>
      <c r="L79" s="4" t="s">
        <v>23</v>
      </c>
      <c r="M79" s="4" t="s">
        <v>23</v>
      </c>
      <c r="N79" s="1" t="s">
        <v>176</v>
      </c>
      <c r="O79" s="8" t="str">
        <f>VLOOKUP(N79,Table17[Catalog '#s], 1, FALSE)</f>
        <v>CC7672-7596, CC7682-7596</v>
      </c>
    </row>
    <row r="80" spans="1:15" x14ac:dyDescent="0.25">
      <c r="A80" t="s">
        <v>177</v>
      </c>
      <c r="B80" t="s">
        <v>18</v>
      </c>
      <c r="C80" s="8">
        <v>6</v>
      </c>
      <c r="D80" s="8" t="s">
        <v>19</v>
      </c>
      <c r="E80" t="s">
        <v>178</v>
      </c>
      <c r="F80" t="s">
        <v>21</v>
      </c>
      <c r="G80" t="s">
        <v>22</v>
      </c>
      <c r="H80" s="4" t="s">
        <v>23</v>
      </c>
      <c r="I80" s="4" t="s">
        <v>23</v>
      </c>
      <c r="J80" s="4" t="s">
        <v>23</v>
      </c>
      <c r="K80" s="4" t="s">
        <v>23</v>
      </c>
      <c r="L80" s="4" t="s">
        <v>23</v>
      </c>
      <c r="M80" s="4" t="s">
        <v>23</v>
      </c>
      <c r="N80" s="1" t="s">
        <v>179</v>
      </c>
      <c r="O80" s="8" t="str">
        <f>VLOOKUP(N80,Table17[Catalog '#s], 1, FALSE)</f>
        <v>0030 720.016, 0030 720.113, 0030 720.121</v>
      </c>
    </row>
    <row r="81" spans="1:15" x14ac:dyDescent="0.25">
      <c r="A81" t="s">
        <v>177</v>
      </c>
      <c r="B81" t="s">
        <v>18</v>
      </c>
      <c r="C81" s="8">
        <v>12</v>
      </c>
      <c r="D81" s="8" t="s">
        <v>19</v>
      </c>
      <c r="E81" t="s">
        <v>180</v>
      </c>
      <c r="F81" t="s">
        <v>21</v>
      </c>
      <c r="G81" t="s">
        <v>22</v>
      </c>
      <c r="H81" s="4" t="s">
        <v>23</v>
      </c>
      <c r="I81" s="4" t="s">
        <v>23</v>
      </c>
      <c r="J81" s="4" t="s">
        <v>23</v>
      </c>
      <c r="K81" s="4" t="s">
        <v>23</v>
      </c>
      <c r="L81" s="4" t="s">
        <v>23</v>
      </c>
      <c r="M81" s="4" t="s">
        <v>23</v>
      </c>
      <c r="N81" s="1" t="s">
        <v>181</v>
      </c>
      <c r="O81" s="8" t="str">
        <f>VLOOKUP(N81,Table17[Catalog '#s], 1, FALSE)</f>
        <v>0030 721.012, 0030 721.110</v>
      </c>
    </row>
    <row r="82" spans="1:15" x14ac:dyDescent="0.25">
      <c r="A82" t="s">
        <v>177</v>
      </c>
      <c r="B82" t="s">
        <v>18</v>
      </c>
      <c r="C82" s="8">
        <v>24</v>
      </c>
      <c r="D82" s="8" t="s">
        <v>19</v>
      </c>
      <c r="E82" t="s">
        <v>182</v>
      </c>
      <c r="F82" t="s">
        <v>21</v>
      </c>
      <c r="G82" t="s">
        <v>22</v>
      </c>
      <c r="H82" s="4" t="s">
        <v>23</v>
      </c>
      <c r="I82" s="4" t="s">
        <v>23</v>
      </c>
      <c r="J82" s="4" t="s">
        <v>23</v>
      </c>
      <c r="K82" s="4" t="s">
        <v>23</v>
      </c>
      <c r="L82" s="4" t="s">
        <v>23</v>
      </c>
      <c r="M82" s="4" t="s">
        <v>23</v>
      </c>
      <c r="N82" s="1" t="s">
        <v>183</v>
      </c>
      <c r="O82" s="8" t="str">
        <f>VLOOKUP(N82,Table17[Catalog '#s], 1, FALSE)</f>
        <v>0030 722.019, 0030 722.116</v>
      </c>
    </row>
    <row r="83" spans="1:15" x14ac:dyDescent="0.25">
      <c r="A83" t="s">
        <v>177</v>
      </c>
      <c r="B83" t="s">
        <v>18</v>
      </c>
      <c r="C83" s="8">
        <v>48</v>
      </c>
      <c r="D83" s="8" t="s">
        <v>19</v>
      </c>
      <c r="E83" t="s">
        <v>184</v>
      </c>
      <c r="F83" t="s">
        <v>21</v>
      </c>
      <c r="G83" t="s">
        <v>22</v>
      </c>
      <c r="H83" s="4" t="s">
        <v>23</v>
      </c>
      <c r="I83" s="4" t="s">
        <v>23</v>
      </c>
      <c r="J83" s="4" t="s">
        <v>23</v>
      </c>
      <c r="K83" s="4" t="s">
        <v>23</v>
      </c>
      <c r="L83" s="4" t="s">
        <v>23</v>
      </c>
      <c r="M83" s="4" t="s">
        <v>23</v>
      </c>
      <c r="N83" s="1" t="s">
        <v>185</v>
      </c>
      <c r="O83" s="8" t="str">
        <f>VLOOKUP(N83,Table17[Catalog '#s], 1, FALSE)</f>
        <v>0030 723.015, 0030 723.112</v>
      </c>
    </row>
    <row r="84" spans="1:15" x14ac:dyDescent="0.25">
      <c r="A84" t="s">
        <v>177</v>
      </c>
      <c r="B84" t="s">
        <v>18</v>
      </c>
      <c r="C84" s="8">
        <v>96</v>
      </c>
      <c r="D84" s="8" t="s">
        <v>19</v>
      </c>
      <c r="E84" t="s">
        <v>186</v>
      </c>
      <c r="F84" t="s">
        <v>21</v>
      </c>
      <c r="G84" t="s">
        <v>41</v>
      </c>
      <c r="H84" s="4" t="s">
        <v>23</v>
      </c>
      <c r="I84" s="4" t="s">
        <v>23</v>
      </c>
      <c r="J84" s="4" t="s">
        <v>23</v>
      </c>
      <c r="K84" s="4" t="s">
        <v>23</v>
      </c>
      <c r="L84" s="4" t="s">
        <v>23</v>
      </c>
      <c r="M84" s="4" t="s">
        <v>23</v>
      </c>
      <c r="N84" s="1" t="s">
        <v>187</v>
      </c>
      <c r="O84" s="8" t="str">
        <f>VLOOKUP(N84,Table17[Catalog '#s], 1, FALSE)</f>
        <v>0030 730.011, 0030 730.119, 0030 730.127</v>
      </c>
    </row>
    <row r="85" spans="1:15" x14ac:dyDescent="0.25">
      <c r="A85" t="s">
        <v>177</v>
      </c>
      <c r="B85" t="s">
        <v>94</v>
      </c>
      <c r="C85" s="8" t="s">
        <v>19</v>
      </c>
      <c r="D85" s="8">
        <v>25</v>
      </c>
      <c r="E85" t="s">
        <v>188</v>
      </c>
      <c r="F85" t="s">
        <v>189</v>
      </c>
      <c r="G85" t="s">
        <v>22</v>
      </c>
      <c r="H85" s="4" t="s">
        <v>23</v>
      </c>
      <c r="I85" s="4" t="s">
        <v>23</v>
      </c>
      <c r="J85" s="4" t="s">
        <v>23</v>
      </c>
      <c r="K85" s="4" t="s">
        <v>23</v>
      </c>
      <c r="L85" s="4" t="s">
        <v>23</v>
      </c>
      <c r="M85" s="4" t="s">
        <v>23</v>
      </c>
      <c r="N85" s="1" t="s">
        <v>190</v>
      </c>
      <c r="O85" s="8" t="str">
        <f>VLOOKUP(N85,Table17[Catalog '#s], 1, FALSE)</f>
        <v>0030 710.010, 0030 710.029, 0030 710.118, 0030 710.126</v>
      </c>
    </row>
    <row r="86" spans="1:15" x14ac:dyDescent="0.25">
      <c r="A86" t="s">
        <v>177</v>
      </c>
      <c r="B86" t="s">
        <v>94</v>
      </c>
      <c r="C86" s="8" t="s">
        <v>19</v>
      </c>
      <c r="D86" s="8">
        <v>75</v>
      </c>
      <c r="E86" t="s">
        <v>191</v>
      </c>
      <c r="F86" t="s">
        <v>192</v>
      </c>
      <c r="G86" t="s">
        <v>22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1" t="s">
        <v>193</v>
      </c>
      <c r="O86" s="8" t="str">
        <f>VLOOKUP(N86,Table17[Catalog '#s], 1, FALSE)</f>
        <v>0030 711.017, 0030 711.025, 0030 711.114, 0030 711.122</v>
      </c>
    </row>
    <row r="87" spans="1:15" x14ac:dyDescent="0.25">
      <c r="A87" t="s">
        <v>177</v>
      </c>
      <c r="B87" t="s">
        <v>94</v>
      </c>
      <c r="C87" s="8" t="s">
        <v>19</v>
      </c>
      <c r="D87" s="8">
        <v>175</v>
      </c>
      <c r="E87" t="s">
        <v>194</v>
      </c>
      <c r="F87" t="s">
        <v>195</v>
      </c>
      <c r="G87" t="s">
        <v>196</v>
      </c>
      <c r="H87" s="4" t="s">
        <v>23</v>
      </c>
      <c r="I87" s="4" t="s">
        <v>23</v>
      </c>
      <c r="J87" s="4" t="s">
        <v>23</v>
      </c>
      <c r="K87" s="4" t="s">
        <v>23</v>
      </c>
      <c r="L87" s="4" t="s">
        <v>23</v>
      </c>
      <c r="M87" s="4" t="s">
        <v>23</v>
      </c>
      <c r="N87" s="1" t="s">
        <v>197</v>
      </c>
      <c r="O87" s="8" t="str">
        <f>VLOOKUP(N87,Table17[Catalog '#s], 1, FALSE)</f>
        <v>0030 712.110, 0030 712.129</v>
      </c>
    </row>
    <row r="88" spans="1:15" x14ac:dyDescent="0.25">
      <c r="A88" t="s">
        <v>198</v>
      </c>
      <c r="B88" t="s">
        <v>18</v>
      </c>
      <c r="C88" s="8">
        <v>96</v>
      </c>
      <c r="D88" s="8" t="s">
        <v>19</v>
      </c>
      <c r="E88" t="s">
        <v>199</v>
      </c>
      <c r="F88" t="s">
        <v>21</v>
      </c>
      <c r="G88" t="s">
        <v>22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1" t="s">
        <v>200</v>
      </c>
      <c r="O88" s="8" t="str">
        <f>VLOOKUP(N88,Table17[Catalog '#s], 1, FALSE)</f>
        <v>4600, 4601</v>
      </c>
    </row>
    <row r="89" spans="1:15" x14ac:dyDescent="0.25">
      <c r="A89" t="s">
        <v>198</v>
      </c>
      <c r="B89" t="s">
        <v>18</v>
      </c>
      <c r="C89" s="8">
        <v>96</v>
      </c>
      <c r="D89" s="8" t="s">
        <v>19</v>
      </c>
      <c r="E89" t="s">
        <v>201</v>
      </c>
      <c r="F89" t="s">
        <v>21</v>
      </c>
      <c r="G89" t="s">
        <v>202</v>
      </c>
      <c r="H89" s="4" t="s">
        <v>23</v>
      </c>
      <c r="I89" s="4" t="s">
        <v>23</v>
      </c>
      <c r="J89" s="4" t="s">
        <v>23</v>
      </c>
      <c r="K89" s="4" t="s">
        <v>23</v>
      </c>
      <c r="L89" s="4" t="s">
        <v>23</v>
      </c>
      <c r="M89" s="4" t="s">
        <v>23</v>
      </c>
      <c r="N89" s="1">
        <v>4379</v>
      </c>
      <c r="O89" s="8">
        <f>VLOOKUP(N89,Table17[Catalog '#s], 1, FALSE)</f>
        <v>4379</v>
      </c>
    </row>
    <row r="90" spans="1:15" x14ac:dyDescent="0.25">
      <c r="A90" t="s">
        <v>198</v>
      </c>
      <c r="B90" t="s">
        <v>18</v>
      </c>
      <c r="C90" s="8">
        <v>96</v>
      </c>
      <c r="D90" s="8" t="s">
        <v>19</v>
      </c>
      <c r="E90" t="s">
        <v>203</v>
      </c>
      <c r="F90" t="s">
        <v>21</v>
      </c>
      <c r="G90" t="s">
        <v>204</v>
      </c>
      <c r="H90" s="4" t="s">
        <v>29</v>
      </c>
      <c r="I90" s="4" t="s">
        <v>23</v>
      </c>
      <c r="J90" s="4" t="s">
        <v>29</v>
      </c>
      <c r="K90" s="4" t="s">
        <v>23</v>
      </c>
      <c r="L90" s="4" t="s">
        <v>23</v>
      </c>
      <c r="M90" s="4" t="s">
        <v>23</v>
      </c>
      <c r="N90" s="1" t="s">
        <v>205</v>
      </c>
      <c r="O90" s="8" t="str">
        <f>VLOOKUP(N90,Table17[Catalog '#s], 1, FALSE)</f>
        <v>4582, 4599</v>
      </c>
    </row>
    <row r="91" spans="1:15" x14ac:dyDescent="0.25">
      <c r="A91" t="s">
        <v>198</v>
      </c>
      <c r="B91" t="s">
        <v>206</v>
      </c>
      <c r="C91" s="8">
        <v>1</v>
      </c>
      <c r="D91" s="8" t="s">
        <v>19</v>
      </c>
      <c r="E91" t="s">
        <v>207</v>
      </c>
      <c r="F91" t="s">
        <v>208</v>
      </c>
      <c r="G91" t="s">
        <v>22</v>
      </c>
      <c r="H91" s="4" t="s">
        <v>23</v>
      </c>
      <c r="I91" s="4" t="s">
        <v>23</v>
      </c>
      <c r="J91" s="4" t="s">
        <v>23</v>
      </c>
      <c r="K91" s="4" t="s">
        <v>23</v>
      </c>
      <c r="L91" s="4" t="s">
        <v>23</v>
      </c>
      <c r="M91" s="4" t="s">
        <v>23</v>
      </c>
      <c r="N91" s="1">
        <v>95004380</v>
      </c>
      <c r="O91" s="8">
        <f>VLOOKUP(N91,Table17[Catalog '#s], 1, FALSE)</f>
        <v>95004380</v>
      </c>
    </row>
    <row r="92" spans="1:15" x14ac:dyDescent="0.25">
      <c r="A92" t="s">
        <v>209</v>
      </c>
      <c r="B92" t="s">
        <v>18</v>
      </c>
      <c r="C92" s="8">
        <v>6</v>
      </c>
      <c r="D92" s="8" t="s">
        <v>19</v>
      </c>
      <c r="E92" t="s">
        <v>210</v>
      </c>
      <c r="F92" t="s">
        <v>21</v>
      </c>
      <c r="G92" t="s">
        <v>22</v>
      </c>
      <c r="H92" s="4" t="s">
        <v>23</v>
      </c>
      <c r="I92" s="4" t="s">
        <v>23</v>
      </c>
      <c r="J92" s="4" t="s">
        <v>23</v>
      </c>
      <c r="K92" s="4" t="s">
        <v>23</v>
      </c>
      <c r="L92" s="4" t="s">
        <v>23</v>
      </c>
      <c r="M92" s="4" t="s">
        <v>23</v>
      </c>
      <c r="N92" s="1">
        <v>657160</v>
      </c>
      <c r="O92" s="8">
        <f>VLOOKUP(N92,Table17[Catalog '#s], 1, FALSE)</f>
        <v>657160</v>
      </c>
    </row>
    <row r="93" spans="1:15" x14ac:dyDescent="0.25">
      <c r="A93" t="s">
        <v>209</v>
      </c>
      <c r="B93" t="s">
        <v>18</v>
      </c>
      <c r="C93" s="8">
        <v>24</v>
      </c>
      <c r="D93" s="8" t="s">
        <v>19</v>
      </c>
      <c r="E93" t="s">
        <v>211</v>
      </c>
      <c r="F93" t="s">
        <v>21</v>
      </c>
      <c r="G93" t="s">
        <v>22</v>
      </c>
      <c r="H93" s="4" t="s">
        <v>23</v>
      </c>
      <c r="I93" s="4" t="s">
        <v>23</v>
      </c>
      <c r="J93" s="4" t="s">
        <v>23</v>
      </c>
      <c r="K93" s="4" t="s">
        <v>23</v>
      </c>
      <c r="L93" s="4" t="s">
        <v>23</v>
      </c>
      <c r="M93" s="4" t="s">
        <v>23</v>
      </c>
      <c r="N93" s="1" t="s">
        <v>212</v>
      </c>
      <c r="O93" s="8" t="str">
        <f>VLOOKUP(N93,Table17[Catalog '#s], 1, FALSE)</f>
        <v>662102, 662160, 662165</v>
      </c>
    </row>
    <row r="94" spans="1:15" x14ac:dyDescent="0.25">
      <c r="A94" t="s">
        <v>209</v>
      </c>
      <c r="B94" t="s">
        <v>18</v>
      </c>
      <c r="C94" s="8">
        <v>96</v>
      </c>
      <c r="D94" s="8" t="s">
        <v>19</v>
      </c>
      <c r="E94" t="s">
        <v>213</v>
      </c>
      <c r="F94" t="s">
        <v>21</v>
      </c>
      <c r="G94" t="s">
        <v>41</v>
      </c>
      <c r="H94" s="4" t="s">
        <v>23</v>
      </c>
      <c r="I94" s="4" t="s">
        <v>23</v>
      </c>
      <c r="J94" s="4" t="s">
        <v>23</v>
      </c>
      <c r="K94" s="4" t="s">
        <v>23</v>
      </c>
      <c r="L94" s="4" t="s">
        <v>23</v>
      </c>
      <c r="M94" s="4" t="s">
        <v>23</v>
      </c>
      <c r="N94" s="1" t="s">
        <v>214</v>
      </c>
      <c r="O94" s="8" t="str">
        <f>VLOOKUP(N94,Table17[Catalog '#s], 1, FALSE)</f>
        <v>655087, 655088, 655090, 655098, 655976</v>
      </c>
    </row>
    <row r="95" spans="1:15" x14ac:dyDescent="0.25">
      <c r="A95" t="s">
        <v>209</v>
      </c>
      <c r="B95" t="s">
        <v>18</v>
      </c>
      <c r="C95" s="8">
        <v>96</v>
      </c>
      <c r="D95" s="8" t="s">
        <v>19</v>
      </c>
      <c r="E95" t="s">
        <v>215</v>
      </c>
      <c r="F95" t="s">
        <v>21</v>
      </c>
      <c r="G95" t="s">
        <v>41</v>
      </c>
      <c r="H95" s="4" t="s">
        <v>23</v>
      </c>
      <c r="I95" s="4" t="s">
        <v>23</v>
      </c>
      <c r="J95" s="4" t="s">
        <v>23</v>
      </c>
      <c r="K95" s="4" t="s">
        <v>23</v>
      </c>
      <c r="L95" s="4" t="s">
        <v>23</v>
      </c>
      <c r="M95" s="4" t="s">
        <v>23</v>
      </c>
      <c r="N95" s="1" t="s">
        <v>216</v>
      </c>
      <c r="O95" s="8" t="e">
        <f>VLOOKUP(N95,Table17[Catalog '#s], 1, FALSE)</f>
        <v>#N/A</v>
      </c>
    </row>
    <row r="96" spans="1:15" x14ac:dyDescent="0.25">
      <c r="A96" t="s">
        <v>209</v>
      </c>
      <c r="B96" t="s">
        <v>18</v>
      </c>
      <c r="C96" s="8">
        <v>384</v>
      </c>
      <c r="D96" s="8" t="s">
        <v>19</v>
      </c>
      <c r="E96" t="s">
        <v>217</v>
      </c>
      <c r="F96" t="s">
        <v>21</v>
      </c>
      <c r="G96" t="s">
        <v>22</v>
      </c>
      <c r="H96" s="4" t="s">
        <v>29</v>
      </c>
      <c r="I96" s="4" t="s">
        <v>23</v>
      </c>
      <c r="J96" s="4" t="s">
        <v>23</v>
      </c>
      <c r="K96" s="4" t="s">
        <v>23</v>
      </c>
      <c r="L96" s="4" t="s">
        <v>23</v>
      </c>
      <c r="M96" s="4" t="s">
        <v>23</v>
      </c>
      <c r="N96" s="1" t="s">
        <v>218</v>
      </c>
      <c r="O96" s="8" t="str">
        <f>VLOOKUP(N96,Table17[Catalog '#s], 1, FALSE)</f>
        <v>781165, 781182</v>
      </c>
    </row>
    <row r="97" spans="1:15" x14ac:dyDescent="0.25">
      <c r="A97" t="s">
        <v>209</v>
      </c>
      <c r="B97" t="s">
        <v>18</v>
      </c>
      <c r="C97" s="8">
        <v>384</v>
      </c>
      <c r="D97" s="8" t="s">
        <v>19</v>
      </c>
      <c r="E97" t="s">
        <v>219</v>
      </c>
      <c r="F97" t="s">
        <v>21</v>
      </c>
      <c r="G97" t="s">
        <v>22</v>
      </c>
      <c r="H97" s="4" t="s">
        <v>29</v>
      </c>
      <c r="I97" s="4" t="s">
        <v>23</v>
      </c>
      <c r="J97" s="4" t="s">
        <v>23</v>
      </c>
      <c r="K97" s="4" t="s">
        <v>23</v>
      </c>
      <c r="L97" s="4" t="s">
        <v>23</v>
      </c>
      <c r="M97" s="4" t="s">
        <v>23</v>
      </c>
      <c r="N97" s="1" t="s">
        <v>220</v>
      </c>
      <c r="O97" s="8" t="str">
        <f>VLOOKUP(N97,Table17[Catalog '#s], 1, FALSE)</f>
        <v>781090, 781091, 781092, 781093, 781094, 781095, 781096, 781097, 781098, 781801, 781936, 781944, 781946, 781948, 781956</v>
      </c>
    </row>
    <row r="98" spans="1:15" x14ac:dyDescent="0.25">
      <c r="A98" t="s">
        <v>209</v>
      </c>
      <c r="B98" t="s">
        <v>94</v>
      </c>
      <c r="C98" s="8" t="s">
        <v>19</v>
      </c>
      <c r="D98" s="8">
        <v>25</v>
      </c>
      <c r="E98" t="s">
        <v>221</v>
      </c>
      <c r="F98" t="s">
        <v>99</v>
      </c>
      <c r="G98" t="s">
        <v>22</v>
      </c>
      <c r="H98" s="4" t="s">
        <v>23</v>
      </c>
      <c r="I98" s="4" t="s">
        <v>23</v>
      </c>
      <c r="J98" s="4" t="s">
        <v>23</v>
      </c>
      <c r="K98" s="4" t="s">
        <v>23</v>
      </c>
      <c r="L98" s="4" t="s">
        <v>23</v>
      </c>
      <c r="M98" s="4" t="s">
        <v>23</v>
      </c>
      <c r="N98" s="1">
        <v>690160</v>
      </c>
      <c r="O98" s="8">
        <f>VLOOKUP(N98,Table17[Catalog '#s], 1, FALSE)</f>
        <v>690160</v>
      </c>
    </row>
    <row r="99" spans="1:15" x14ac:dyDescent="0.25">
      <c r="A99" t="s">
        <v>209</v>
      </c>
      <c r="B99" t="s">
        <v>94</v>
      </c>
      <c r="C99" s="8" t="s">
        <v>19</v>
      </c>
      <c r="D99" s="8">
        <v>75</v>
      </c>
      <c r="E99" t="s">
        <v>222</v>
      </c>
      <c r="F99" t="s">
        <v>109</v>
      </c>
      <c r="G99" t="s">
        <v>22</v>
      </c>
      <c r="H99" s="4" t="s">
        <v>23</v>
      </c>
      <c r="I99" s="4" t="s">
        <v>23</v>
      </c>
      <c r="J99" s="4" t="s">
        <v>23</v>
      </c>
      <c r="K99" s="4" t="s">
        <v>23</v>
      </c>
      <c r="L99" s="4" t="s">
        <v>23</v>
      </c>
      <c r="M99" s="4" t="s">
        <v>23</v>
      </c>
      <c r="N99" s="1" t="s">
        <v>223</v>
      </c>
      <c r="O99" s="8" t="str">
        <f>VLOOKUP(N99,Table17[Catalog '#s], 1, FALSE)</f>
        <v>658170, 658175, 658195, 658940, 658950</v>
      </c>
    </row>
    <row r="100" spans="1:15" x14ac:dyDescent="0.25">
      <c r="A100" t="s">
        <v>209</v>
      </c>
      <c r="B100" t="s">
        <v>94</v>
      </c>
      <c r="C100" s="8" t="s">
        <v>19</v>
      </c>
      <c r="D100" s="8">
        <v>182</v>
      </c>
      <c r="E100" t="s">
        <v>224</v>
      </c>
      <c r="F100" t="s">
        <v>130</v>
      </c>
      <c r="G100" t="s">
        <v>22</v>
      </c>
      <c r="H100" s="4" t="s">
        <v>23</v>
      </c>
      <c r="I100" s="4" t="s">
        <v>23</v>
      </c>
      <c r="J100" s="4" t="s">
        <v>23</v>
      </c>
      <c r="K100" s="4" t="s">
        <v>23</v>
      </c>
      <c r="L100" s="4" t="s">
        <v>23</v>
      </c>
      <c r="M100" s="4" t="s">
        <v>23</v>
      </c>
      <c r="N100" s="1" t="s">
        <v>225</v>
      </c>
      <c r="O100" s="8" t="str">
        <f>VLOOKUP(N100,Table17[Catalog '#s], 1, FALSE)</f>
        <v>660160, 660175, 661160, 661175, 661195, 661940, 661950</v>
      </c>
    </row>
    <row r="101" spans="1:15" x14ac:dyDescent="0.25">
      <c r="A101" t="s">
        <v>209</v>
      </c>
      <c r="B101" t="s">
        <v>148</v>
      </c>
      <c r="C101" s="8" t="s">
        <v>19</v>
      </c>
      <c r="D101" s="8">
        <v>8</v>
      </c>
      <c r="E101" t="s">
        <v>226</v>
      </c>
      <c r="F101" t="s">
        <v>150</v>
      </c>
      <c r="G101" t="s">
        <v>45</v>
      </c>
      <c r="H101" s="4" t="s">
        <v>23</v>
      </c>
      <c r="I101" s="4" t="s">
        <v>23</v>
      </c>
      <c r="J101" s="4" t="s">
        <v>23</v>
      </c>
      <c r="K101" s="4" t="s">
        <v>23</v>
      </c>
      <c r="L101" s="4" t="s">
        <v>23</v>
      </c>
      <c r="M101" s="4" t="s">
        <v>23</v>
      </c>
      <c r="N101" s="1">
        <v>627160</v>
      </c>
      <c r="O101" s="8">
        <f>VLOOKUP(N101,Table17[Catalog '#s], 1, FALSE)</f>
        <v>627160</v>
      </c>
    </row>
    <row r="102" spans="1:15" x14ac:dyDescent="0.25">
      <c r="A102" t="s">
        <v>209</v>
      </c>
      <c r="B102" t="s">
        <v>148</v>
      </c>
      <c r="C102" s="8" t="s">
        <v>19</v>
      </c>
      <c r="D102" s="8">
        <v>9</v>
      </c>
      <c r="E102" t="s">
        <v>227</v>
      </c>
      <c r="F102" t="s">
        <v>152</v>
      </c>
      <c r="G102" t="s">
        <v>22</v>
      </c>
      <c r="H102" s="4" t="s">
        <v>23</v>
      </c>
      <c r="I102" s="4" t="s">
        <v>23</v>
      </c>
      <c r="J102" s="4" t="s">
        <v>23</v>
      </c>
      <c r="K102" s="4" t="s">
        <v>23</v>
      </c>
      <c r="L102" s="4" t="s">
        <v>23</v>
      </c>
      <c r="M102" s="4" t="s">
        <v>23</v>
      </c>
      <c r="N102" s="1">
        <v>627160</v>
      </c>
      <c r="O102" s="8">
        <f>VLOOKUP(N102,Table17[Catalog '#s], 1, FALSE)</f>
        <v>627160</v>
      </c>
    </row>
    <row r="103" spans="1:15" x14ac:dyDescent="0.25">
      <c r="A103" t="s">
        <v>209</v>
      </c>
      <c r="B103" t="s">
        <v>148</v>
      </c>
      <c r="C103" s="8" t="s">
        <v>19</v>
      </c>
      <c r="D103" s="8">
        <v>23</v>
      </c>
      <c r="E103" t="s">
        <v>228</v>
      </c>
      <c r="F103" t="s">
        <v>156</v>
      </c>
      <c r="G103" t="s">
        <v>22</v>
      </c>
      <c r="H103" s="4" t="s">
        <v>23</v>
      </c>
      <c r="I103" s="4" t="s">
        <v>23</v>
      </c>
      <c r="J103" s="4" t="s">
        <v>23</v>
      </c>
      <c r="K103" s="4" t="s">
        <v>23</v>
      </c>
      <c r="L103" s="4" t="s">
        <v>23</v>
      </c>
      <c r="M103" s="4" t="s">
        <v>23</v>
      </c>
      <c r="N103" s="1">
        <v>628160</v>
      </c>
      <c r="O103" s="8">
        <f>VLOOKUP(N103,Table17[Catalog '#s], 1, FALSE)</f>
        <v>628160</v>
      </c>
    </row>
    <row r="104" spans="1:15" x14ac:dyDescent="0.25">
      <c r="A104" t="s">
        <v>209</v>
      </c>
      <c r="B104" t="s">
        <v>148</v>
      </c>
      <c r="C104" s="8" t="s">
        <v>19</v>
      </c>
      <c r="D104" s="8">
        <v>64</v>
      </c>
      <c r="E104" t="s">
        <v>229</v>
      </c>
      <c r="F104" t="s">
        <v>160</v>
      </c>
      <c r="G104" t="s">
        <v>22</v>
      </c>
      <c r="H104" s="4" t="s">
        <v>23</v>
      </c>
      <c r="I104" s="4" t="s">
        <v>23</v>
      </c>
      <c r="J104" s="4" t="s">
        <v>23</v>
      </c>
      <c r="K104" s="4" t="s">
        <v>23</v>
      </c>
      <c r="L104" s="4" t="s">
        <v>23</v>
      </c>
      <c r="M104" s="4" t="s">
        <v>23</v>
      </c>
      <c r="N104" s="1" t="s">
        <v>230</v>
      </c>
      <c r="O104" s="8" t="str">
        <f>VLOOKUP(N104,Table17[Catalog '#s], 1, FALSE)</f>
        <v>664160, 664940, 664950</v>
      </c>
    </row>
    <row r="105" spans="1:15" x14ac:dyDescent="0.25">
      <c r="A105" t="s">
        <v>209</v>
      </c>
      <c r="B105" t="s">
        <v>148</v>
      </c>
      <c r="C105" s="8" t="s">
        <v>19</v>
      </c>
      <c r="D105" s="8">
        <v>153</v>
      </c>
      <c r="E105" t="s">
        <v>231</v>
      </c>
      <c r="F105" t="s">
        <v>165</v>
      </c>
      <c r="G105" t="s">
        <v>22</v>
      </c>
      <c r="H105" s="4" t="s">
        <v>23</v>
      </c>
      <c r="I105" s="4" t="s">
        <v>23</v>
      </c>
      <c r="J105" s="4" t="s">
        <v>23</v>
      </c>
      <c r="K105" s="4" t="s">
        <v>23</v>
      </c>
      <c r="L105" s="4" t="s">
        <v>23</v>
      </c>
      <c r="M105" s="4" t="s">
        <v>29</v>
      </c>
      <c r="N105" s="1">
        <v>639160</v>
      </c>
      <c r="O105" s="8">
        <f>VLOOKUP(N105,Table17[Catalog '#s], 1, FALSE)</f>
        <v>639160</v>
      </c>
    </row>
    <row r="106" spans="1:15" x14ac:dyDescent="0.25">
      <c r="A106" t="s">
        <v>232</v>
      </c>
      <c r="B106" t="s">
        <v>94</v>
      </c>
      <c r="C106" s="8" t="s">
        <v>19</v>
      </c>
      <c r="D106" s="8">
        <v>84</v>
      </c>
      <c r="E106" t="s">
        <v>233</v>
      </c>
      <c r="F106" t="s">
        <v>21</v>
      </c>
      <c r="G106" t="s">
        <v>22</v>
      </c>
      <c r="H106" s="4" t="s">
        <v>23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1">
        <v>779160</v>
      </c>
      <c r="O106" s="8">
        <f>VLOOKUP(N106,Table17[Catalog '#s], 1, FALSE)</f>
        <v>779160</v>
      </c>
    </row>
    <row r="107" spans="1:15" x14ac:dyDescent="0.25">
      <c r="A107" t="s">
        <v>234</v>
      </c>
      <c r="B107" t="s">
        <v>94</v>
      </c>
      <c r="C107" s="8" t="s">
        <v>19</v>
      </c>
      <c r="D107" s="8">
        <v>2</v>
      </c>
      <c r="E107" t="s">
        <v>235</v>
      </c>
      <c r="F107" t="s">
        <v>236</v>
      </c>
      <c r="G107" t="s">
        <v>22</v>
      </c>
      <c r="H107" s="4" t="s">
        <v>23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1" t="s">
        <v>237</v>
      </c>
      <c r="O107" s="8" t="str">
        <f>VLOOKUP(N107,Table17[Catalog '#s], 1, FALSE)</f>
        <v>80171, 80172, 80176</v>
      </c>
    </row>
    <row r="108" spans="1:15" x14ac:dyDescent="0.25">
      <c r="A108" t="s">
        <v>234</v>
      </c>
      <c r="B108" t="s">
        <v>94</v>
      </c>
      <c r="C108" s="8" t="s">
        <v>19</v>
      </c>
      <c r="D108" s="8">
        <v>3</v>
      </c>
      <c r="E108" t="s">
        <v>238</v>
      </c>
      <c r="F108" t="s">
        <v>236</v>
      </c>
      <c r="G108" t="s">
        <v>22</v>
      </c>
      <c r="H108" s="4" t="s">
        <v>29</v>
      </c>
      <c r="I108" s="4" t="s">
        <v>23</v>
      </c>
      <c r="J108" s="4" t="s">
        <v>23</v>
      </c>
      <c r="K108" s="4" t="s">
        <v>23</v>
      </c>
      <c r="L108" s="4" t="s">
        <v>23</v>
      </c>
      <c r="M108" s="4" t="s">
        <v>23</v>
      </c>
      <c r="N108" s="1" t="s">
        <v>239</v>
      </c>
      <c r="O108" s="8" t="str">
        <f>VLOOKUP(N108,Table17[Catalog '#s], 1, FALSE)</f>
        <v>80121, 80126</v>
      </c>
    </row>
    <row r="109" spans="1:15" x14ac:dyDescent="0.25">
      <c r="A109" t="s">
        <v>234</v>
      </c>
      <c r="B109" t="s">
        <v>148</v>
      </c>
      <c r="C109" s="8" t="s">
        <v>19</v>
      </c>
      <c r="D109" s="8">
        <v>3</v>
      </c>
      <c r="E109" t="s">
        <v>240</v>
      </c>
      <c r="F109" t="s">
        <v>152</v>
      </c>
      <c r="G109" t="s">
        <v>22</v>
      </c>
      <c r="H109" s="4" t="s">
        <v>29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1" t="s">
        <v>241</v>
      </c>
      <c r="O109" s="8" t="str">
        <f>VLOOKUP(N109,Table17[Catalog '#s], 1, FALSE)</f>
        <v>81151, 81156</v>
      </c>
    </row>
    <row r="110" spans="1:15" x14ac:dyDescent="0.25">
      <c r="A110" t="s">
        <v>234</v>
      </c>
      <c r="B110" t="s">
        <v>206</v>
      </c>
      <c r="C110" s="8">
        <v>8</v>
      </c>
      <c r="D110" s="8" t="s">
        <v>19</v>
      </c>
      <c r="E110" t="s">
        <v>242</v>
      </c>
      <c r="F110" t="s">
        <v>236</v>
      </c>
      <c r="G110" t="s">
        <v>22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1" t="s">
        <v>243</v>
      </c>
      <c r="O110" s="8" t="str">
        <f>VLOOKUP(N110,Table17[Catalog '#s], 1, FALSE)</f>
        <v>80821, 80822, 80823, 80824, 80825, 80826</v>
      </c>
    </row>
    <row r="111" spans="1:15" x14ac:dyDescent="0.25">
      <c r="A111" t="s">
        <v>234</v>
      </c>
      <c r="B111" t="s">
        <v>206</v>
      </c>
      <c r="C111" s="8">
        <v>36</v>
      </c>
      <c r="D111" s="8" t="s">
        <v>19</v>
      </c>
      <c r="E111" t="s">
        <v>244</v>
      </c>
      <c r="F111" t="s">
        <v>236</v>
      </c>
      <c r="G111" t="s">
        <v>22</v>
      </c>
      <c r="H111" s="4" t="s">
        <v>23</v>
      </c>
      <c r="I111" s="4" t="s">
        <v>23</v>
      </c>
      <c r="J111" s="4" t="s">
        <v>23</v>
      </c>
      <c r="K111" s="4" t="s">
        <v>23</v>
      </c>
      <c r="L111" s="4" t="s">
        <v>23</v>
      </c>
      <c r="M111" s="4" t="s">
        <v>23</v>
      </c>
      <c r="N111" s="1" t="s">
        <v>245</v>
      </c>
      <c r="O111" s="8" t="str">
        <f>VLOOKUP(N111,Table17[Catalog '#s], 1, FALSE)</f>
        <v>80601, 80602, 80604, 80606</v>
      </c>
    </row>
    <row r="112" spans="1:15" x14ac:dyDescent="0.25">
      <c r="A112" t="s">
        <v>246</v>
      </c>
      <c r="B112" t="s">
        <v>18</v>
      </c>
      <c r="C112" s="8">
        <v>384</v>
      </c>
      <c r="D112" s="8" t="s">
        <v>19</v>
      </c>
      <c r="E112" t="s">
        <v>247</v>
      </c>
      <c r="F112" t="s">
        <v>21</v>
      </c>
      <c r="G112" t="s">
        <v>196</v>
      </c>
      <c r="H112" s="4" t="s">
        <v>29</v>
      </c>
      <c r="I112" s="4" t="s">
        <v>23</v>
      </c>
      <c r="J112" s="4" t="s">
        <v>23</v>
      </c>
      <c r="K112" s="4" t="s">
        <v>23</v>
      </c>
      <c r="L112" s="4" t="s">
        <v>23</v>
      </c>
      <c r="M112" s="4" t="s">
        <v>23</v>
      </c>
      <c r="N112" s="1" t="s">
        <v>248</v>
      </c>
      <c r="O112" s="8" t="str">
        <f>VLOOKUP(N112,Table17[Catalog '#s], 1, FALSE)</f>
        <v>XXXXXX</v>
      </c>
    </row>
    <row r="113" spans="1:15" x14ac:dyDescent="0.25">
      <c r="A113" t="s">
        <v>249</v>
      </c>
      <c r="B113" t="s">
        <v>18</v>
      </c>
      <c r="C113" s="8">
        <v>6</v>
      </c>
      <c r="D113" s="8" t="s">
        <v>19</v>
      </c>
      <c r="E113" t="s">
        <v>250</v>
      </c>
      <c r="F113" t="s">
        <v>21</v>
      </c>
      <c r="G113" t="s">
        <v>22</v>
      </c>
      <c r="H113" s="4" t="s">
        <v>23</v>
      </c>
      <c r="I113" s="4" t="s">
        <v>23</v>
      </c>
      <c r="J113" s="4" t="s">
        <v>23</v>
      </c>
      <c r="K113" s="4" t="s">
        <v>23</v>
      </c>
      <c r="L113" s="4" t="s">
        <v>23</v>
      </c>
      <c r="M113" s="4" t="s">
        <v>23</v>
      </c>
      <c r="N113" s="1" t="s">
        <v>251</v>
      </c>
      <c r="O113" s="8" t="str">
        <f>VLOOKUP(N113,Table17[Catalog '#s], 1, FALSE)</f>
        <v>3810-006, 4810-010, 4810-020</v>
      </c>
    </row>
    <row r="114" spans="1:15" x14ac:dyDescent="0.25">
      <c r="A114" t="s">
        <v>249</v>
      </c>
      <c r="B114" t="s">
        <v>18</v>
      </c>
      <c r="C114" s="8">
        <v>12</v>
      </c>
      <c r="D114" s="8" t="s">
        <v>19</v>
      </c>
      <c r="E114" t="s">
        <v>252</v>
      </c>
      <c r="F114" t="s">
        <v>21</v>
      </c>
      <c r="G114" t="s">
        <v>196</v>
      </c>
      <c r="H114" s="4" t="s">
        <v>23</v>
      </c>
      <c r="I114" s="4" t="s">
        <v>23</v>
      </c>
      <c r="J114" s="4" t="s">
        <v>23</v>
      </c>
      <c r="K114" s="4" t="s">
        <v>23</v>
      </c>
      <c r="L114" s="4" t="s">
        <v>23</v>
      </c>
      <c r="M114" s="4" t="s">
        <v>23</v>
      </c>
      <c r="N114" s="1" t="s">
        <v>253</v>
      </c>
      <c r="O114" s="8" t="str">
        <f>VLOOKUP(N114,Table17[Catalog '#s], 1, FALSE)</f>
        <v>3815-012</v>
      </c>
    </row>
    <row r="115" spans="1:15" x14ac:dyDescent="0.25">
      <c r="A115" t="s">
        <v>249</v>
      </c>
      <c r="B115" t="s">
        <v>18</v>
      </c>
      <c r="C115" s="8">
        <v>24</v>
      </c>
      <c r="D115" s="8" t="s">
        <v>19</v>
      </c>
      <c r="E115" t="s">
        <v>254</v>
      </c>
      <c r="F115" t="s">
        <v>21</v>
      </c>
      <c r="G115" t="s">
        <v>196</v>
      </c>
      <c r="H115" s="4" t="s">
        <v>23</v>
      </c>
      <c r="I115" s="4" t="s">
        <v>23</v>
      </c>
      <c r="J115" s="4" t="s">
        <v>23</v>
      </c>
      <c r="K115" s="4" t="s">
        <v>23</v>
      </c>
      <c r="L115" s="4" t="s">
        <v>23</v>
      </c>
      <c r="M115" s="4" t="s">
        <v>23</v>
      </c>
      <c r="N115" s="1" t="s">
        <v>255</v>
      </c>
      <c r="O115" s="8" t="str">
        <f>VLOOKUP(N115,Table17[Catalog '#s], 1, FALSE)</f>
        <v>5826-024</v>
      </c>
    </row>
    <row r="116" spans="1:15" x14ac:dyDescent="0.25">
      <c r="A116" t="s">
        <v>249</v>
      </c>
      <c r="B116" t="s">
        <v>18</v>
      </c>
      <c r="C116" s="8">
        <v>24</v>
      </c>
      <c r="D116" s="8" t="s">
        <v>19</v>
      </c>
      <c r="E116" t="s">
        <v>256</v>
      </c>
      <c r="F116" t="s">
        <v>21</v>
      </c>
      <c r="G116" t="s">
        <v>196</v>
      </c>
      <c r="H116" s="4" t="s">
        <v>23</v>
      </c>
      <c r="I116" s="4" t="s">
        <v>23</v>
      </c>
      <c r="J116" s="4" t="s">
        <v>23</v>
      </c>
      <c r="K116" s="4" t="s">
        <v>23</v>
      </c>
      <c r="L116" s="4" t="s">
        <v>23</v>
      </c>
      <c r="M116" s="4" t="s">
        <v>23</v>
      </c>
      <c r="N116" s="1" t="s">
        <v>257</v>
      </c>
      <c r="O116" s="8" t="str">
        <f>VLOOKUP(N116,Table17[Catalog '#s], 1, FALSE)</f>
        <v>1820-024, 3820-024</v>
      </c>
    </row>
    <row r="117" spans="1:15" x14ac:dyDescent="0.25">
      <c r="A117" t="s">
        <v>249</v>
      </c>
      <c r="B117" t="s">
        <v>18</v>
      </c>
      <c r="C117" s="8">
        <v>48</v>
      </c>
      <c r="D117" s="8" t="s">
        <v>19</v>
      </c>
      <c r="E117" t="s">
        <v>258</v>
      </c>
      <c r="F117" t="s">
        <v>21</v>
      </c>
      <c r="G117" t="s">
        <v>196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1" t="s">
        <v>259</v>
      </c>
      <c r="O117" s="8" t="str">
        <f>VLOOKUP(N117,Table17[Catalog '#s], 1, FALSE)</f>
        <v>1830-048, 3830-048</v>
      </c>
    </row>
    <row r="118" spans="1:15" x14ac:dyDescent="0.25">
      <c r="A118" t="s">
        <v>249</v>
      </c>
      <c r="B118" t="s">
        <v>18</v>
      </c>
      <c r="C118" s="8">
        <v>96</v>
      </c>
      <c r="D118" s="8" t="s">
        <v>19</v>
      </c>
      <c r="E118" t="s">
        <v>260</v>
      </c>
      <c r="F118" t="s">
        <v>21</v>
      </c>
      <c r="G118" t="s">
        <v>261</v>
      </c>
      <c r="H118" s="4" t="s">
        <v>23</v>
      </c>
      <c r="I118" s="4" t="s">
        <v>23</v>
      </c>
      <c r="J118" s="4" t="s">
        <v>23</v>
      </c>
      <c r="K118" s="4" t="s">
        <v>23</v>
      </c>
      <c r="L118" s="4" t="s">
        <v>23</v>
      </c>
      <c r="M118" s="4" t="s">
        <v>23</v>
      </c>
      <c r="N118" s="1" t="s">
        <v>262</v>
      </c>
      <c r="O118" s="8" t="str">
        <f>VLOOKUP(N118,Table17[Catalog '#s], 1, FALSE)</f>
        <v>3860-096, 3861-096</v>
      </c>
    </row>
    <row r="119" spans="1:15" x14ac:dyDescent="0.25">
      <c r="A119" t="s">
        <v>249</v>
      </c>
      <c r="B119" t="s">
        <v>18</v>
      </c>
      <c r="C119" s="8">
        <v>384</v>
      </c>
      <c r="D119" s="8" t="s">
        <v>19</v>
      </c>
      <c r="E119" t="s">
        <v>263</v>
      </c>
      <c r="F119" t="s">
        <v>21</v>
      </c>
      <c r="G119" t="s">
        <v>196</v>
      </c>
      <c r="H119" s="4" t="s">
        <v>29</v>
      </c>
      <c r="I119" s="4" t="s">
        <v>23</v>
      </c>
      <c r="J119" s="4" t="s">
        <v>23</v>
      </c>
      <c r="K119" s="4" t="s">
        <v>23</v>
      </c>
      <c r="L119" s="4" t="s">
        <v>23</v>
      </c>
      <c r="M119" s="4" t="s">
        <v>23</v>
      </c>
      <c r="N119" s="1" t="s">
        <v>264</v>
      </c>
      <c r="O119" s="8" t="str">
        <f>VLOOKUP(N119,Table17[Catalog '#s], 1, FALSE)</f>
        <v>3721-384</v>
      </c>
    </row>
    <row r="120" spans="1:15" x14ac:dyDescent="0.25">
      <c r="A120" t="s">
        <v>249</v>
      </c>
      <c r="B120" t="s">
        <v>94</v>
      </c>
      <c r="C120" s="8" t="s">
        <v>19</v>
      </c>
      <c r="D120" s="8">
        <v>25</v>
      </c>
      <c r="E120" t="s">
        <v>265</v>
      </c>
      <c r="F120" t="s">
        <v>96</v>
      </c>
      <c r="G120" t="s">
        <v>22</v>
      </c>
      <c r="H120" s="4" t="s">
        <v>23</v>
      </c>
      <c r="I120" s="4" t="s">
        <v>23</v>
      </c>
      <c r="J120" s="4" t="s">
        <v>23</v>
      </c>
      <c r="K120" s="4" t="s">
        <v>23</v>
      </c>
      <c r="L120" s="4" t="s">
        <v>23</v>
      </c>
      <c r="M120" s="4" t="s">
        <v>23</v>
      </c>
      <c r="N120" s="1" t="s">
        <v>266</v>
      </c>
      <c r="O120" s="8" t="str">
        <f>VLOOKUP(N120,Table17[Catalog '#s], 1, FALSE)</f>
        <v>3100-025</v>
      </c>
    </row>
    <row r="121" spans="1:15" x14ac:dyDescent="0.25">
      <c r="A121" t="s">
        <v>249</v>
      </c>
      <c r="B121" t="s">
        <v>94</v>
      </c>
      <c r="C121" s="8" t="s">
        <v>19</v>
      </c>
      <c r="D121" s="8">
        <v>75</v>
      </c>
      <c r="E121" t="s">
        <v>267</v>
      </c>
      <c r="F121" t="s">
        <v>107</v>
      </c>
      <c r="G121" t="s">
        <v>22</v>
      </c>
      <c r="H121" s="4" t="s">
        <v>23</v>
      </c>
      <c r="I121" s="4" t="s">
        <v>23</v>
      </c>
      <c r="J121" s="4" t="s">
        <v>23</v>
      </c>
      <c r="K121" s="4" t="s">
        <v>23</v>
      </c>
      <c r="L121" s="4" t="s">
        <v>23</v>
      </c>
      <c r="M121" s="4" t="s">
        <v>23</v>
      </c>
      <c r="N121" s="1" t="s">
        <v>268</v>
      </c>
      <c r="O121" s="8" t="str">
        <f>VLOOKUP(N121,Table17[Catalog '#s], 1, FALSE)</f>
        <v>3110-075</v>
      </c>
    </row>
    <row r="122" spans="1:15" x14ac:dyDescent="0.25">
      <c r="A122" t="s">
        <v>249</v>
      </c>
      <c r="B122" t="s">
        <v>148</v>
      </c>
      <c r="C122" s="8" t="s">
        <v>19</v>
      </c>
      <c r="D122" s="8">
        <v>11</v>
      </c>
      <c r="E122" t="s">
        <v>269</v>
      </c>
      <c r="F122" t="s">
        <v>152</v>
      </c>
      <c r="G122" t="s">
        <v>22</v>
      </c>
      <c r="H122" s="4" t="s">
        <v>23</v>
      </c>
      <c r="I122" s="4" t="s">
        <v>23</v>
      </c>
      <c r="J122" s="4" t="s">
        <v>23</v>
      </c>
      <c r="K122" s="4" t="s">
        <v>23</v>
      </c>
      <c r="L122" s="4" t="s">
        <v>23</v>
      </c>
      <c r="M122" s="4" t="s">
        <v>23</v>
      </c>
      <c r="N122" s="1" t="s">
        <v>270</v>
      </c>
      <c r="O122" s="8" t="str">
        <f>VLOOKUP(N122,Table17[Catalog '#s], 1, FALSE)</f>
        <v>1000-035, 3000-035</v>
      </c>
    </row>
    <row r="123" spans="1:15" x14ac:dyDescent="0.25">
      <c r="A123" t="s">
        <v>249</v>
      </c>
      <c r="B123" t="s">
        <v>148</v>
      </c>
      <c r="C123" s="8" t="s">
        <v>19</v>
      </c>
      <c r="D123" s="8">
        <v>23</v>
      </c>
      <c r="E123" t="s">
        <v>271</v>
      </c>
      <c r="F123" t="s">
        <v>156</v>
      </c>
      <c r="G123" t="s">
        <v>22</v>
      </c>
      <c r="H123" s="4" t="s">
        <v>23</v>
      </c>
      <c r="I123" s="4" t="s">
        <v>23</v>
      </c>
      <c r="J123" s="4" t="s">
        <v>23</v>
      </c>
      <c r="K123" s="4" t="s">
        <v>23</v>
      </c>
      <c r="L123" s="4" t="s">
        <v>23</v>
      </c>
      <c r="M123" s="4" t="s">
        <v>23</v>
      </c>
      <c r="N123" s="1" t="s">
        <v>272</v>
      </c>
      <c r="O123" s="8" t="str">
        <f>VLOOKUP(N123,Table17[Catalog '#s], 1, FALSE)</f>
        <v>1010-060, 3010-060</v>
      </c>
    </row>
    <row r="124" spans="1:15" x14ac:dyDescent="0.25">
      <c r="A124" t="s">
        <v>273</v>
      </c>
      <c r="B124" t="s">
        <v>18</v>
      </c>
      <c r="C124" s="8">
        <v>384</v>
      </c>
      <c r="D124" s="8" t="s">
        <v>19</v>
      </c>
      <c r="E124" t="s">
        <v>274</v>
      </c>
      <c r="F124" t="s">
        <v>21</v>
      </c>
      <c r="G124" t="s">
        <v>22</v>
      </c>
      <c r="H124" s="4" t="s">
        <v>29</v>
      </c>
      <c r="I124" s="4" t="s">
        <v>23</v>
      </c>
      <c r="J124" s="4" t="s">
        <v>23</v>
      </c>
      <c r="K124" s="4" t="s">
        <v>23</v>
      </c>
      <c r="L124" s="4" t="s">
        <v>23</v>
      </c>
      <c r="M124" s="4" t="s">
        <v>23</v>
      </c>
      <c r="N124" s="1" t="s">
        <v>275</v>
      </c>
      <c r="O124" s="8" t="str">
        <f>VLOOKUP(N124,Table17[Catalog '#s], 1, FALSE)</f>
        <v>4313, 4336</v>
      </c>
    </row>
    <row r="125" spans="1:15" x14ac:dyDescent="0.25">
      <c r="A125" t="s">
        <v>276</v>
      </c>
      <c r="B125" t="s">
        <v>18</v>
      </c>
      <c r="C125" s="8">
        <v>384</v>
      </c>
      <c r="D125" s="8" t="s">
        <v>19</v>
      </c>
      <c r="E125" t="s">
        <v>277</v>
      </c>
      <c r="F125" t="s">
        <v>21</v>
      </c>
      <c r="G125" t="s">
        <v>22</v>
      </c>
      <c r="H125" s="4" t="s">
        <v>29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1" t="s">
        <v>278</v>
      </c>
      <c r="O125" s="8" t="str">
        <f>VLOOKUP(N125,Table17[Catalog '#s], 1, FALSE)</f>
        <v>4329, 4330, 4331, 4332</v>
      </c>
    </row>
    <row r="126" spans="1:15" x14ac:dyDescent="0.25">
      <c r="A126" t="s">
        <v>279</v>
      </c>
      <c r="B126" t="s">
        <v>18</v>
      </c>
      <c r="C126" s="8">
        <v>6</v>
      </c>
      <c r="D126" s="8" t="s">
        <v>19</v>
      </c>
      <c r="E126" t="s">
        <v>280</v>
      </c>
      <c r="F126" t="s">
        <v>21</v>
      </c>
      <c r="G126" t="s">
        <v>22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1" t="s">
        <v>281</v>
      </c>
      <c r="O126" s="8" t="str">
        <f>VLOOKUP(N126,Table17[Catalog '#s], 1, FALSE)</f>
        <v>P06G-1.5-20-F</v>
      </c>
    </row>
    <row r="127" spans="1:15" x14ac:dyDescent="0.25">
      <c r="A127" t="s">
        <v>279</v>
      </c>
      <c r="B127" t="s">
        <v>18</v>
      </c>
      <c r="C127" s="8">
        <v>12</v>
      </c>
      <c r="D127" s="8" t="s">
        <v>19</v>
      </c>
      <c r="E127" t="s">
        <v>282</v>
      </c>
      <c r="F127" t="s">
        <v>21</v>
      </c>
      <c r="G127" t="s">
        <v>22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1" t="s">
        <v>283</v>
      </c>
      <c r="O127" s="8" t="str">
        <f>VLOOKUP(N127,Table17[Catalog '#s], 1, FALSE)</f>
        <v>P12G-1.5-14-F</v>
      </c>
    </row>
    <row r="128" spans="1:15" x14ac:dyDescent="0.25">
      <c r="A128" t="s">
        <v>279</v>
      </c>
      <c r="B128" t="s">
        <v>18</v>
      </c>
      <c r="C128" s="8">
        <v>24</v>
      </c>
      <c r="D128" s="8" t="s">
        <v>19</v>
      </c>
      <c r="E128" t="s">
        <v>284</v>
      </c>
      <c r="F128" t="s">
        <v>21</v>
      </c>
      <c r="G128" t="s">
        <v>22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1" t="s">
        <v>285</v>
      </c>
      <c r="O128" s="8" t="str">
        <f>VLOOKUP(N128,Table17[Catalog '#s], 1, FALSE)</f>
        <v>P24G-1.5-13-F</v>
      </c>
    </row>
    <row r="129" spans="1:15" x14ac:dyDescent="0.25">
      <c r="A129" t="s">
        <v>279</v>
      </c>
      <c r="B129" t="s">
        <v>148</v>
      </c>
      <c r="C129" s="8" t="s">
        <v>19</v>
      </c>
      <c r="D129" s="8">
        <v>9</v>
      </c>
      <c r="E129" t="s">
        <v>286</v>
      </c>
      <c r="F129" t="s">
        <v>152</v>
      </c>
      <c r="G129" t="s">
        <v>22</v>
      </c>
      <c r="H129" s="4" t="s">
        <v>23</v>
      </c>
      <c r="I129" s="4" t="s">
        <v>23</v>
      </c>
      <c r="J129" s="4" t="s">
        <v>23</v>
      </c>
      <c r="K129" s="4" t="s">
        <v>23</v>
      </c>
      <c r="L129" s="4" t="s">
        <v>23</v>
      </c>
      <c r="M129" s="4" t="s">
        <v>23</v>
      </c>
      <c r="N129" s="1" t="s">
        <v>287</v>
      </c>
      <c r="O129" s="8" t="str">
        <f>VLOOKUP(N129,Table17[Catalog '#s], 1, FALSE)</f>
        <v>P35G-1.0-14-C</v>
      </c>
    </row>
    <row r="130" spans="1:15" x14ac:dyDescent="0.25">
      <c r="A130" t="s">
        <v>288</v>
      </c>
      <c r="B130" t="s">
        <v>18</v>
      </c>
      <c r="C130" s="8">
        <v>96</v>
      </c>
      <c r="D130" s="8" t="s">
        <v>19</v>
      </c>
      <c r="E130" t="s">
        <v>289</v>
      </c>
      <c r="F130" t="s">
        <v>21</v>
      </c>
      <c r="G130" t="s">
        <v>41</v>
      </c>
      <c r="H130" s="4" t="s">
        <v>23</v>
      </c>
      <c r="I130" s="4" t="s">
        <v>23</v>
      </c>
      <c r="J130" s="4" t="s">
        <v>23</v>
      </c>
      <c r="K130" s="4" t="s">
        <v>23</v>
      </c>
      <c r="L130" s="4" t="s">
        <v>23</v>
      </c>
      <c r="M130" s="4" t="s">
        <v>23</v>
      </c>
      <c r="N130" s="1" t="s">
        <v>290</v>
      </c>
      <c r="O130" s="8" t="str">
        <f>VLOOKUP(N130,Table17[Catalog '#s], 1, FALSE)</f>
        <v>9601, 9602</v>
      </c>
    </row>
    <row r="131" spans="1:15" x14ac:dyDescent="0.25">
      <c r="A131" t="s">
        <v>291</v>
      </c>
      <c r="B131" t="s">
        <v>18</v>
      </c>
      <c r="C131" s="8">
        <v>6</v>
      </c>
      <c r="D131" s="8" t="s">
        <v>19</v>
      </c>
      <c r="E131" t="s">
        <v>292</v>
      </c>
      <c r="F131" t="s">
        <v>21</v>
      </c>
      <c r="G131" t="s">
        <v>22</v>
      </c>
      <c r="H131" s="4" t="s">
        <v>23</v>
      </c>
      <c r="I131" s="4" t="s">
        <v>23</v>
      </c>
      <c r="J131" s="4" t="s">
        <v>23</v>
      </c>
      <c r="K131" s="4" t="s">
        <v>23</v>
      </c>
      <c r="L131" s="4" t="s">
        <v>23</v>
      </c>
      <c r="M131" s="4" t="s">
        <v>23</v>
      </c>
      <c r="N131" s="1" t="s">
        <v>293</v>
      </c>
      <c r="O131" s="8" t="str">
        <f>VLOOKUP(N131,Table17[Catalog '#s], 1, FALSE)</f>
        <v>140675, 140685</v>
      </c>
    </row>
    <row r="132" spans="1:15" x14ac:dyDescent="0.25">
      <c r="A132" t="s">
        <v>291</v>
      </c>
      <c r="B132" t="s">
        <v>18</v>
      </c>
      <c r="C132" s="8">
        <v>8</v>
      </c>
      <c r="D132" s="8" t="s">
        <v>19</v>
      </c>
      <c r="E132" t="s">
        <v>294</v>
      </c>
      <c r="F132" t="s">
        <v>21</v>
      </c>
      <c r="G132" t="s">
        <v>22</v>
      </c>
      <c r="H132" s="4" t="s">
        <v>23</v>
      </c>
      <c r="I132" s="4" t="s">
        <v>23</v>
      </c>
      <c r="J132" s="4" t="s">
        <v>23</v>
      </c>
      <c r="K132" s="4" t="s">
        <v>23</v>
      </c>
      <c r="L132" s="4" t="s">
        <v>23</v>
      </c>
      <c r="M132" s="4" t="s">
        <v>23</v>
      </c>
      <c r="N132" s="1">
        <v>167064</v>
      </c>
      <c r="O132" s="8">
        <f>VLOOKUP(N132,Table17[Catalog '#s], 1, FALSE)</f>
        <v>167064</v>
      </c>
    </row>
    <row r="133" spans="1:15" x14ac:dyDescent="0.25">
      <c r="A133" t="s">
        <v>291</v>
      </c>
      <c r="B133" t="s">
        <v>18</v>
      </c>
      <c r="C133" s="8">
        <v>12</v>
      </c>
      <c r="D133" s="8" t="s">
        <v>19</v>
      </c>
      <c r="E133" t="s">
        <v>295</v>
      </c>
      <c r="F133" t="s">
        <v>21</v>
      </c>
      <c r="G133" t="s">
        <v>22</v>
      </c>
      <c r="H133" s="4" t="s">
        <v>23</v>
      </c>
      <c r="I133" s="4" t="s">
        <v>23</v>
      </c>
      <c r="J133" s="4" t="s">
        <v>23</v>
      </c>
      <c r="K133" s="4" t="s">
        <v>23</v>
      </c>
      <c r="L133" s="4" t="s">
        <v>23</v>
      </c>
      <c r="M133" s="4" t="s">
        <v>23</v>
      </c>
      <c r="N133" s="1">
        <v>150628</v>
      </c>
      <c r="O133" s="8">
        <f>VLOOKUP(N133,Table17[Catalog '#s], 1, FALSE)</f>
        <v>150628</v>
      </c>
    </row>
    <row r="134" spans="1:15" x14ac:dyDescent="0.25">
      <c r="A134" t="s">
        <v>291</v>
      </c>
      <c r="B134" t="s">
        <v>18</v>
      </c>
      <c r="C134" s="8">
        <v>24</v>
      </c>
      <c r="D134" s="8" t="s">
        <v>19</v>
      </c>
      <c r="E134" t="s">
        <v>296</v>
      </c>
      <c r="F134" t="s">
        <v>21</v>
      </c>
      <c r="G134" t="s">
        <v>22</v>
      </c>
      <c r="H134" s="4" t="s">
        <v>23</v>
      </c>
      <c r="I134" s="4" t="s">
        <v>23</v>
      </c>
      <c r="J134" s="4" t="s">
        <v>23</v>
      </c>
      <c r="K134" s="4" t="s">
        <v>23</v>
      </c>
      <c r="L134" s="4" t="s">
        <v>23</v>
      </c>
      <c r="M134" s="4" t="s">
        <v>23</v>
      </c>
      <c r="N134" s="1" t="s">
        <v>297</v>
      </c>
      <c r="O134" s="8" t="str">
        <f>VLOOKUP(N134,Table17[Catalog '#s], 1, FALSE)</f>
        <v>142475, 142485</v>
      </c>
    </row>
    <row r="135" spans="1:15" x14ac:dyDescent="0.25">
      <c r="A135" t="s">
        <v>291</v>
      </c>
      <c r="B135" t="s">
        <v>18</v>
      </c>
      <c r="C135" s="8">
        <v>96</v>
      </c>
      <c r="D135" s="8" t="s">
        <v>19</v>
      </c>
      <c r="E135" t="s">
        <v>298</v>
      </c>
      <c r="F135" t="s">
        <v>21</v>
      </c>
      <c r="G135" t="s">
        <v>41</v>
      </c>
      <c r="H135" s="4" t="s">
        <v>23</v>
      </c>
      <c r="I135" s="4" t="s">
        <v>23</v>
      </c>
      <c r="J135" s="4" t="s">
        <v>23</v>
      </c>
      <c r="K135" s="4" t="s">
        <v>23</v>
      </c>
      <c r="L135" s="4" t="s">
        <v>23</v>
      </c>
      <c r="M135" s="4" t="s">
        <v>23</v>
      </c>
      <c r="N135" s="1" t="s">
        <v>299</v>
      </c>
      <c r="O135" s="8" t="str">
        <f>VLOOKUP(N135,Table17[Catalog '#s], 1, FALSE)</f>
        <v>167311, 167314, 267312, 267313</v>
      </c>
    </row>
    <row r="136" spans="1:15" x14ac:dyDescent="0.25">
      <c r="A136" t="s">
        <v>291</v>
      </c>
      <c r="B136" t="s">
        <v>18</v>
      </c>
      <c r="C136" s="8">
        <v>96</v>
      </c>
      <c r="D136" s="8" t="s">
        <v>19</v>
      </c>
      <c r="E136" t="s">
        <v>300</v>
      </c>
      <c r="F136" t="s">
        <v>21</v>
      </c>
      <c r="G136" t="s">
        <v>41</v>
      </c>
      <c r="H136" s="4" t="s">
        <v>23</v>
      </c>
      <c r="I136" s="4" t="s">
        <v>23</v>
      </c>
      <c r="J136" s="4" t="s">
        <v>23</v>
      </c>
      <c r="K136" s="4" t="s">
        <v>23</v>
      </c>
      <c r="L136" s="4" t="s">
        <v>23</v>
      </c>
      <c r="M136" s="4" t="s">
        <v>23</v>
      </c>
      <c r="N136" s="1" t="s">
        <v>301</v>
      </c>
      <c r="O136" s="8" t="str">
        <f>VLOOKUP(N136,Table17[Catalog '#s], 1, FALSE)</f>
        <v>156545, 161093, 167008, 168055</v>
      </c>
    </row>
    <row r="137" spans="1:15" x14ac:dyDescent="0.25">
      <c r="A137" t="s">
        <v>291</v>
      </c>
      <c r="B137" t="s">
        <v>18</v>
      </c>
      <c r="C137" s="8">
        <v>96</v>
      </c>
      <c r="D137" s="8" t="s">
        <v>19</v>
      </c>
      <c r="E137" t="s">
        <v>302</v>
      </c>
      <c r="F137" t="s">
        <v>21</v>
      </c>
      <c r="G137" t="s">
        <v>41</v>
      </c>
      <c r="H137" s="4" t="s">
        <v>23</v>
      </c>
      <c r="I137" s="4" t="s">
        <v>23</v>
      </c>
      <c r="J137" s="4" t="s">
        <v>23</v>
      </c>
      <c r="K137" s="4" t="s">
        <v>23</v>
      </c>
      <c r="L137" s="4" t="s">
        <v>23</v>
      </c>
      <c r="M137" s="4" t="s">
        <v>23</v>
      </c>
      <c r="N137" s="1" t="s">
        <v>303</v>
      </c>
      <c r="O137" s="8" t="str">
        <f>VLOOKUP(N137,Table17[Catalog '#s], 1, FALSE)</f>
        <v>152028, 152036, 152037, 152040, 165305, 165306</v>
      </c>
    </row>
    <row r="138" spans="1:15" x14ac:dyDescent="0.25">
      <c r="A138" t="s">
        <v>291</v>
      </c>
      <c r="B138" t="s">
        <v>18</v>
      </c>
      <c r="C138" s="8">
        <v>384</v>
      </c>
      <c r="D138" s="8" t="s">
        <v>19</v>
      </c>
      <c r="E138" t="s">
        <v>304</v>
      </c>
      <c r="F138" t="s">
        <v>21</v>
      </c>
      <c r="G138" t="s">
        <v>22</v>
      </c>
      <c r="H138" s="4" t="s">
        <v>29</v>
      </c>
      <c r="I138" s="4" t="s">
        <v>23</v>
      </c>
      <c r="J138" s="4" t="s">
        <v>23</v>
      </c>
      <c r="K138" s="4" t="s">
        <v>23</v>
      </c>
      <c r="L138" s="4" t="s">
        <v>23</v>
      </c>
      <c r="M138" s="4" t="s">
        <v>23</v>
      </c>
      <c r="N138" s="1" t="s">
        <v>305</v>
      </c>
      <c r="O138" s="8" t="str">
        <f>VLOOKUP(N138,Table17[Catalog '#s], 1, FALSE)</f>
        <v>142761, 142762, 152029, 152041</v>
      </c>
    </row>
    <row r="139" spans="1:15" x14ac:dyDescent="0.25">
      <c r="A139" t="s">
        <v>291</v>
      </c>
      <c r="B139" t="s">
        <v>18</v>
      </c>
      <c r="C139" s="8">
        <v>384</v>
      </c>
      <c r="D139" s="8" t="s">
        <v>19</v>
      </c>
      <c r="E139" t="s">
        <v>306</v>
      </c>
      <c r="F139" t="s">
        <v>21</v>
      </c>
      <c r="G139" t="s">
        <v>22</v>
      </c>
      <c r="H139" s="4" t="s">
        <v>29</v>
      </c>
      <c r="I139" s="4" t="s">
        <v>23</v>
      </c>
      <c r="J139" s="4" t="s">
        <v>23</v>
      </c>
      <c r="K139" s="4" t="s">
        <v>23</v>
      </c>
      <c r="L139" s="4" t="s">
        <v>23</v>
      </c>
      <c r="M139" s="4" t="s">
        <v>23</v>
      </c>
      <c r="N139" s="1" t="s">
        <v>307</v>
      </c>
      <c r="O139" s="8" t="str">
        <f>VLOOKUP(N139,Table17[Catalog '#s], 1, FALSE)</f>
        <v>164555, 164688</v>
      </c>
    </row>
    <row r="140" spans="1:15" x14ac:dyDescent="0.25">
      <c r="A140" t="s">
        <v>291</v>
      </c>
      <c r="B140" t="s">
        <v>94</v>
      </c>
      <c r="C140" s="8" t="s">
        <v>19</v>
      </c>
      <c r="D140" s="8">
        <v>25</v>
      </c>
      <c r="E140" t="s">
        <v>308</v>
      </c>
      <c r="F140" t="s">
        <v>99</v>
      </c>
      <c r="G140" t="s">
        <v>22</v>
      </c>
      <c r="H140" s="4" t="s">
        <v>23</v>
      </c>
      <c r="I140" s="4" t="s">
        <v>23</v>
      </c>
      <c r="J140" s="4" t="s">
        <v>23</v>
      </c>
      <c r="K140" s="4" t="s">
        <v>23</v>
      </c>
      <c r="L140" s="4" t="s">
        <v>23</v>
      </c>
      <c r="M140" s="4" t="s">
        <v>23</v>
      </c>
      <c r="N140" s="1" t="s">
        <v>309</v>
      </c>
      <c r="O140" s="8" t="str">
        <f>VLOOKUP(N140,Table17[Catalog '#s], 1, FALSE)</f>
        <v>136196, 163371</v>
      </c>
    </row>
    <row r="141" spans="1:15" x14ac:dyDescent="0.25">
      <c r="A141" t="s">
        <v>291</v>
      </c>
      <c r="B141" t="s">
        <v>94</v>
      </c>
      <c r="C141" s="8" t="s">
        <v>19</v>
      </c>
      <c r="D141" s="8">
        <v>25</v>
      </c>
      <c r="E141" t="s">
        <v>310</v>
      </c>
      <c r="F141" t="s">
        <v>311</v>
      </c>
      <c r="G141" t="s">
        <v>22</v>
      </c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1" t="s">
        <v>312</v>
      </c>
      <c r="O141" s="8" t="str">
        <f>VLOOKUP(N141,Table17[Catalog '#s], 1, FALSE)</f>
        <v>132703, 132706, 156340, 156367</v>
      </c>
    </row>
    <row r="142" spans="1:15" x14ac:dyDescent="0.25">
      <c r="A142" t="s">
        <v>291</v>
      </c>
      <c r="B142" t="s">
        <v>94</v>
      </c>
      <c r="C142" s="8" t="s">
        <v>19</v>
      </c>
      <c r="D142" s="8">
        <v>75</v>
      </c>
      <c r="E142" t="s">
        <v>313</v>
      </c>
      <c r="F142" t="s">
        <v>109</v>
      </c>
      <c r="G142" t="s">
        <v>22</v>
      </c>
      <c r="H142" s="4" t="s">
        <v>23</v>
      </c>
      <c r="I142" s="4" t="s">
        <v>23</v>
      </c>
      <c r="J142" s="4" t="s">
        <v>23</v>
      </c>
      <c r="K142" s="4" t="s">
        <v>23</v>
      </c>
      <c r="L142" s="4" t="s">
        <v>23</v>
      </c>
      <c r="M142" s="4" t="s">
        <v>23</v>
      </c>
      <c r="N142" s="1" t="s">
        <v>314</v>
      </c>
      <c r="O142" s="8" t="str">
        <f>VLOOKUP(N142,Table17[Catalog '#s], 1, FALSE)</f>
        <v>153732, 178905</v>
      </c>
    </row>
    <row r="143" spans="1:15" x14ac:dyDescent="0.25">
      <c r="A143" t="s">
        <v>291</v>
      </c>
      <c r="B143" t="s">
        <v>94</v>
      </c>
      <c r="C143" s="8" t="s">
        <v>19</v>
      </c>
      <c r="D143" s="8">
        <v>75</v>
      </c>
      <c r="E143" t="s">
        <v>315</v>
      </c>
      <c r="F143" t="s">
        <v>316</v>
      </c>
      <c r="G143" t="s">
        <v>22</v>
      </c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23</v>
      </c>
      <c r="N143" s="1" t="s">
        <v>317</v>
      </c>
      <c r="O143" s="8" t="str">
        <f>VLOOKUP(N143,Table17[Catalog '#s], 1, FALSE)</f>
        <v>132704, 132707, 156472, 156499</v>
      </c>
    </row>
    <row r="144" spans="1:15" x14ac:dyDescent="0.25">
      <c r="A144" t="s">
        <v>291</v>
      </c>
      <c r="B144" t="s">
        <v>94</v>
      </c>
      <c r="C144" s="8" t="s">
        <v>19</v>
      </c>
      <c r="D144" s="8">
        <v>175</v>
      </c>
      <c r="E144" t="s">
        <v>318</v>
      </c>
      <c r="F144" t="s">
        <v>124</v>
      </c>
      <c r="G144" t="s">
        <v>22</v>
      </c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1" t="s">
        <v>319</v>
      </c>
      <c r="O144" s="8" t="str">
        <f>VLOOKUP(N144,Table17[Catalog '#s], 1, FALSE)</f>
        <v>132705, 132708, 159910, 159920</v>
      </c>
    </row>
    <row r="145" spans="1:15" x14ac:dyDescent="0.25">
      <c r="A145" t="s">
        <v>291</v>
      </c>
      <c r="B145" t="s">
        <v>94</v>
      </c>
      <c r="C145" s="8" t="s">
        <v>19</v>
      </c>
      <c r="D145" s="8">
        <v>175</v>
      </c>
      <c r="E145" t="s">
        <v>320</v>
      </c>
      <c r="F145" t="s">
        <v>124</v>
      </c>
      <c r="G145" t="s">
        <v>22</v>
      </c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1" t="s">
        <v>321</v>
      </c>
      <c r="O145" s="8" t="str">
        <f>VLOOKUP(N145,Table17[Catalog '#s], 1, FALSE)</f>
        <v>156502, 178883, 178983</v>
      </c>
    </row>
    <row r="146" spans="1:15" x14ac:dyDescent="0.25">
      <c r="A146" t="s">
        <v>291</v>
      </c>
      <c r="B146" t="s">
        <v>94</v>
      </c>
      <c r="C146" s="8" t="s">
        <v>19</v>
      </c>
      <c r="D146" s="8">
        <v>175</v>
      </c>
      <c r="E146" t="s">
        <v>322</v>
      </c>
      <c r="F146" t="s">
        <v>124</v>
      </c>
      <c r="G146" t="s">
        <v>22</v>
      </c>
      <c r="H146" s="4" t="s">
        <v>23</v>
      </c>
      <c r="I146" s="4" t="s">
        <v>23</v>
      </c>
      <c r="J146" s="4" t="s">
        <v>23</v>
      </c>
      <c r="K146" s="4" t="s">
        <v>23</v>
      </c>
      <c r="L146" s="4" t="s">
        <v>23</v>
      </c>
      <c r="M146" s="4" t="s">
        <v>23</v>
      </c>
      <c r="N146" s="1" t="s">
        <v>323</v>
      </c>
      <c r="O146" s="8" t="str">
        <f>VLOOKUP(N146,Table17[Catalog '#s], 1, FALSE)</f>
        <v>132867, 132913, 132920</v>
      </c>
    </row>
    <row r="147" spans="1:15" x14ac:dyDescent="0.25">
      <c r="A147" t="s">
        <v>291</v>
      </c>
      <c r="B147" t="s">
        <v>94</v>
      </c>
      <c r="C147" s="8" t="s">
        <v>19</v>
      </c>
      <c r="D147" s="8">
        <v>225</v>
      </c>
      <c r="E147" t="s">
        <v>324</v>
      </c>
      <c r="F147" t="s">
        <v>141</v>
      </c>
      <c r="G147" t="s">
        <v>22</v>
      </c>
      <c r="H147" s="4" t="s">
        <v>23</v>
      </c>
      <c r="I147" s="4" t="s">
        <v>23</v>
      </c>
      <c r="J147" s="4" t="s">
        <v>23</v>
      </c>
      <c r="K147" s="4" t="s">
        <v>23</v>
      </c>
      <c r="L147" s="4" t="s">
        <v>23</v>
      </c>
      <c r="M147" s="4" t="s">
        <v>29</v>
      </c>
      <c r="N147" s="1" t="s">
        <v>325</v>
      </c>
      <c r="O147" s="8" t="str">
        <f>VLOOKUP(N147,Table17[Catalog '#s], 1, FALSE)</f>
        <v>159933, 159934</v>
      </c>
    </row>
    <row r="148" spans="1:15" x14ac:dyDescent="0.25">
      <c r="A148" t="s">
        <v>291</v>
      </c>
      <c r="B148" t="s">
        <v>148</v>
      </c>
      <c r="C148" s="8" t="s">
        <v>19</v>
      </c>
      <c r="D148" s="8">
        <v>9</v>
      </c>
      <c r="E148" t="s">
        <v>326</v>
      </c>
      <c r="F148" t="s">
        <v>152</v>
      </c>
      <c r="G148" t="s">
        <v>22</v>
      </c>
      <c r="H148" s="4" t="s">
        <v>23</v>
      </c>
      <c r="I148" s="4" t="s">
        <v>23</v>
      </c>
      <c r="J148" s="4" t="s">
        <v>23</v>
      </c>
      <c r="K148" s="4" t="s">
        <v>23</v>
      </c>
      <c r="L148" s="4" t="s">
        <v>23</v>
      </c>
      <c r="M148" s="4" t="s">
        <v>23</v>
      </c>
      <c r="N148" s="1" t="s">
        <v>327</v>
      </c>
      <c r="O148" s="8" t="str">
        <f>VLOOKUP(N148,Table17[Catalog '#s], 1, FALSE)</f>
        <v>150318, 153066</v>
      </c>
    </row>
    <row r="149" spans="1:15" x14ac:dyDescent="0.25">
      <c r="A149" t="s">
        <v>291</v>
      </c>
      <c r="B149" t="s">
        <v>148</v>
      </c>
      <c r="C149" s="8" t="s">
        <v>19</v>
      </c>
      <c r="D149" s="8">
        <v>18</v>
      </c>
      <c r="E149" t="s">
        <v>328</v>
      </c>
      <c r="F149" t="s">
        <v>156</v>
      </c>
      <c r="G149" t="s">
        <v>22</v>
      </c>
      <c r="H149" s="4" t="s">
        <v>23</v>
      </c>
      <c r="I149" s="4" t="s">
        <v>23</v>
      </c>
      <c r="J149" s="4" t="s">
        <v>23</v>
      </c>
      <c r="K149" s="4" t="s">
        <v>23</v>
      </c>
      <c r="L149" s="4" t="s">
        <v>23</v>
      </c>
      <c r="M149" s="4" t="s">
        <v>23</v>
      </c>
      <c r="N149" s="1">
        <v>174888</v>
      </c>
      <c r="O149" s="8">
        <f>VLOOKUP(N149,Table17[Catalog '#s], 1, FALSE)</f>
        <v>174888</v>
      </c>
    </row>
    <row r="150" spans="1:15" x14ac:dyDescent="0.25">
      <c r="A150" t="s">
        <v>291</v>
      </c>
      <c r="B150" t="s">
        <v>148</v>
      </c>
      <c r="C150" s="8" t="s">
        <v>19</v>
      </c>
      <c r="D150" s="8">
        <v>63</v>
      </c>
      <c r="E150" t="s">
        <v>329</v>
      </c>
      <c r="F150" t="s">
        <v>160</v>
      </c>
      <c r="G150" t="s">
        <v>22</v>
      </c>
      <c r="H150" s="4" t="s">
        <v>23</v>
      </c>
      <c r="I150" s="4" t="s">
        <v>23</v>
      </c>
      <c r="J150" s="4" t="s">
        <v>23</v>
      </c>
      <c r="K150" s="4" t="s">
        <v>23</v>
      </c>
      <c r="L150" s="4" t="s">
        <v>23</v>
      </c>
      <c r="M150" s="4" t="s">
        <v>23</v>
      </c>
      <c r="N150" s="1" t="s">
        <v>330</v>
      </c>
      <c r="O150" s="8" t="str">
        <f>VLOOKUP(N150,Table17[Catalog '#s], 1, FALSE)</f>
        <v>150350, 150679, 172958</v>
      </c>
    </row>
    <row r="151" spans="1:15" x14ac:dyDescent="0.25">
      <c r="A151" t="s">
        <v>291</v>
      </c>
      <c r="B151" t="s">
        <v>148</v>
      </c>
      <c r="C151" s="8" t="s">
        <v>19</v>
      </c>
      <c r="D151" s="8">
        <v>153</v>
      </c>
      <c r="E151" t="s">
        <v>331</v>
      </c>
      <c r="F151" t="s">
        <v>165</v>
      </c>
      <c r="G151" t="s">
        <v>22</v>
      </c>
      <c r="H151" s="4" t="s">
        <v>23</v>
      </c>
      <c r="I151" s="4" t="s">
        <v>23</v>
      </c>
      <c r="J151" s="4" t="s">
        <v>23</v>
      </c>
      <c r="K151" s="4" t="s">
        <v>23</v>
      </c>
      <c r="L151" s="4" t="s">
        <v>23</v>
      </c>
      <c r="M151" s="4" t="s">
        <v>29</v>
      </c>
      <c r="N151" s="1">
        <v>168381</v>
      </c>
      <c r="O151" s="8">
        <f>VLOOKUP(N151,Table17[Catalog '#s], 1, FALSE)</f>
        <v>168381</v>
      </c>
    </row>
    <row r="152" spans="1:15" x14ac:dyDescent="0.25">
      <c r="A152" t="s">
        <v>291</v>
      </c>
      <c r="B152" t="s">
        <v>206</v>
      </c>
      <c r="C152" s="8">
        <v>8</v>
      </c>
      <c r="D152" s="8" t="s">
        <v>19</v>
      </c>
      <c r="E152" t="s">
        <v>332</v>
      </c>
      <c r="F152" t="s">
        <v>208</v>
      </c>
      <c r="G152" t="s">
        <v>22</v>
      </c>
      <c r="H152" s="4" t="s">
        <v>23</v>
      </c>
      <c r="I152" s="4" t="s">
        <v>23</v>
      </c>
      <c r="J152" s="4" t="s">
        <v>23</v>
      </c>
      <c r="K152" s="4" t="s">
        <v>23</v>
      </c>
      <c r="L152" s="4" t="s">
        <v>23</v>
      </c>
      <c r="M152" s="4" t="s">
        <v>23</v>
      </c>
      <c r="N152" s="1">
        <v>154534</v>
      </c>
      <c r="O152" s="8">
        <f>VLOOKUP(N152,Table17[Catalog '#s], 1, FALSE)</f>
        <v>154534</v>
      </c>
    </row>
    <row r="153" spans="1:15" x14ac:dyDescent="0.25">
      <c r="A153" t="s">
        <v>333</v>
      </c>
      <c r="B153" t="s">
        <v>18</v>
      </c>
      <c r="C153" s="8">
        <v>48</v>
      </c>
      <c r="D153" s="8" t="s">
        <v>19</v>
      </c>
      <c r="E153" t="s">
        <v>334</v>
      </c>
      <c r="F153" t="s">
        <v>21</v>
      </c>
      <c r="G153" t="s">
        <v>22</v>
      </c>
      <c r="H153" s="4" t="s">
        <v>23</v>
      </c>
      <c r="I153" s="4" t="s">
        <v>23</v>
      </c>
      <c r="J153" s="4" t="s">
        <v>23</v>
      </c>
      <c r="K153" s="4" t="s">
        <v>23</v>
      </c>
      <c r="L153" s="4" t="s">
        <v>23</v>
      </c>
      <c r="M153" s="4" t="s">
        <v>23</v>
      </c>
      <c r="N153" s="1" t="s">
        <v>335</v>
      </c>
      <c r="O153" s="8" t="str">
        <f>VLOOKUP(N153,Table17[Catalog '#s], 1, FALSE)</f>
        <v>150687, 152640</v>
      </c>
    </row>
    <row r="154" spans="1:15" x14ac:dyDescent="0.25">
      <c r="A154" t="s">
        <v>336</v>
      </c>
      <c r="B154" t="s">
        <v>18</v>
      </c>
      <c r="C154" s="8">
        <v>96</v>
      </c>
      <c r="D154" s="8" t="s">
        <v>19</v>
      </c>
      <c r="E154" t="s">
        <v>337</v>
      </c>
      <c r="F154" t="s">
        <v>21</v>
      </c>
      <c r="G154" t="s">
        <v>261</v>
      </c>
      <c r="H154" s="4" t="s">
        <v>23</v>
      </c>
      <c r="I154" s="4" t="s">
        <v>29</v>
      </c>
      <c r="J154" s="4" t="s">
        <v>29</v>
      </c>
      <c r="K154" s="4" t="s">
        <v>23</v>
      </c>
      <c r="L154" s="4" t="s">
        <v>23</v>
      </c>
      <c r="M154" s="4" t="s">
        <v>23</v>
      </c>
      <c r="N154" s="1" t="s">
        <v>338</v>
      </c>
      <c r="O154" s="8" t="str">
        <f>VLOOKUP(N154,Table17[Catalog '#s], 1, FALSE)</f>
        <v>NCP-HH-96-10, NCP-HH-96-2, NCP-HS-96-10, NCP-HS-96-2, NCP-LH-96-10, NCP-LH-96-2, NCP-LS-96-10, NCP-LS-96-2, NCP-LSH-96-2</v>
      </c>
    </row>
    <row r="155" spans="1:15" x14ac:dyDescent="0.25">
      <c r="A155" t="s">
        <v>339</v>
      </c>
      <c r="B155" t="s">
        <v>18</v>
      </c>
      <c r="C155" s="8">
        <v>96</v>
      </c>
      <c r="D155" s="8" t="s">
        <v>19</v>
      </c>
      <c r="E155" t="s">
        <v>340</v>
      </c>
      <c r="F155" t="s">
        <v>21</v>
      </c>
      <c r="G155" t="s">
        <v>41</v>
      </c>
      <c r="H155" s="4" t="s">
        <v>23</v>
      </c>
      <c r="I155" s="4" t="s">
        <v>23</v>
      </c>
      <c r="J155" s="4" t="s">
        <v>23</v>
      </c>
      <c r="K155" s="4" t="s">
        <v>23</v>
      </c>
      <c r="L155" s="4" t="s">
        <v>23</v>
      </c>
      <c r="M155" s="4" t="s">
        <v>23</v>
      </c>
      <c r="N155" s="1" t="s">
        <v>341</v>
      </c>
      <c r="O155" s="8" t="str">
        <f>VLOOKUP(N155,Table17[Catalog '#s], 1, FALSE)</f>
        <v>6005181, 6005182, 6005225</v>
      </c>
    </row>
    <row r="156" spans="1:15" x14ac:dyDescent="0.25">
      <c r="A156" t="s">
        <v>339</v>
      </c>
      <c r="B156" t="s">
        <v>18</v>
      </c>
      <c r="C156" s="8">
        <v>96</v>
      </c>
      <c r="D156" s="8" t="s">
        <v>19</v>
      </c>
      <c r="E156" t="s">
        <v>342</v>
      </c>
      <c r="F156" t="s">
        <v>21</v>
      </c>
      <c r="G156" t="s">
        <v>41</v>
      </c>
      <c r="H156" s="4" t="s">
        <v>23</v>
      </c>
      <c r="I156" s="4" t="s">
        <v>23</v>
      </c>
      <c r="J156" s="4" t="s">
        <v>23</v>
      </c>
      <c r="K156" s="4" t="s">
        <v>23</v>
      </c>
      <c r="L156" s="4" t="s">
        <v>23</v>
      </c>
      <c r="M156" s="4" t="s">
        <v>23</v>
      </c>
      <c r="N156" s="1" t="s">
        <v>343</v>
      </c>
      <c r="O156" s="8" t="str">
        <f>VLOOKUP(N156,Table17[Catalog '#s], 1, FALSE)</f>
        <v>6055300, 6055302, 6055308, 6055500, 6055508</v>
      </c>
    </row>
    <row r="157" spans="1:15" x14ac:dyDescent="0.25">
      <c r="A157" t="s">
        <v>339</v>
      </c>
      <c r="B157" t="s">
        <v>18</v>
      </c>
      <c r="C157" s="8">
        <v>96</v>
      </c>
      <c r="D157" s="8" t="s">
        <v>19</v>
      </c>
      <c r="E157" t="s">
        <v>344</v>
      </c>
      <c r="F157" t="s">
        <v>21</v>
      </c>
      <c r="G157" t="s">
        <v>41</v>
      </c>
      <c r="H157" s="4" t="s">
        <v>23</v>
      </c>
      <c r="I157" s="4" t="s">
        <v>23</v>
      </c>
      <c r="J157" s="4" t="s">
        <v>23</v>
      </c>
      <c r="K157" s="4" t="s">
        <v>23</v>
      </c>
      <c r="L157" s="4" t="s">
        <v>23</v>
      </c>
      <c r="M157" s="4" t="s">
        <v>23</v>
      </c>
      <c r="N157" s="1" t="s">
        <v>345</v>
      </c>
      <c r="O157" s="8" t="str">
        <f>VLOOKUP(N157,Table17[Catalog '#s], 1, FALSE)</f>
        <v>6005450, 6005458, 6005550, 6005558, 6005920, 6005928</v>
      </c>
    </row>
    <row r="158" spans="1:15" x14ac:dyDescent="0.25">
      <c r="A158" t="s">
        <v>339</v>
      </c>
      <c r="B158" t="s">
        <v>18</v>
      </c>
      <c r="C158" s="8">
        <v>384</v>
      </c>
      <c r="D158" s="8" t="s">
        <v>19</v>
      </c>
      <c r="E158" t="s">
        <v>346</v>
      </c>
      <c r="F158" t="s">
        <v>21</v>
      </c>
      <c r="G158" t="s">
        <v>22</v>
      </c>
      <c r="H158" s="4" t="s">
        <v>29</v>
      </c>
      <c r="I158" s="4" t="s">
        <v>23</v>
      </c>
      <c r="J158" s="4" t="s">
        <v>23</v>
      </c>
      <c r="K158" s="4" t="s">
        <v>23</v>
      </c>
      <c r="L158" s="4" t="s">
        <v>23</v>
      </c>
      <c r="M158" s="4" t="s">
        <v>23</v>
      </c>
      <c r="N158" s="1" t="s">
        <v>347</v>
      </c>
      <c r="O158" s="8" t="str">
        <f>VLOOKUP(N158,Table17[Catalog '#s], 1, FALSE)</f>
        <v>6057300, 6057302, 6057308</v>
      </c>
    </row>
    <row r="159" spans="1:15" x14ac:dyDescent="0.25">
      <c r="A159" t="s">
        <v>339</v>
      </c>
      <c r="B159" t="s">
        <v>18</v>
      </c>
      <c r="C159" s="8">
        <v>384</v>
      </c>
      <c r="D159" s="8" t="s">
        <v>19</v>
      </c>
      <c r="E159" t="s">
        <v>348</v>
      </c>
      <c r="F159" t="s">
        <v>21</v>
      </c>
      <c r="G159" t="s">
        <v>22</v>
      </c>
      <c r="H159" s="4" t="s">
        <v>29</v>
      </c>
      <c r="I159" s="4" t="s">
        <v>23</v>
      </c>
      <c r="J159" s="4" t="s">
        <v>23</v>
      </c>
      <c r="K159" s="4" t="s">
        <v>23</v>
      </c>
      <c r="L159" s="4" t="s">
        <v>23</v>
      </c>
      <c r="M159" s="4" t="s">
        <v>23</v>
      </c>
      <c r="N159" s="1" t="s">
        <v>349</v>
      </c>
      <c r="O159" s="8" t="str">
        <f>VLOOKUP(N159,Table17[Catalog '#s], 1, FALSE)</f>
        <v>6007480, 6007490</v>
      </c>
    </row>
    <row r="160" spans="1:15" x14ac:dyDescent="0.25">
      <c r="A160" t="s">
        <v>350</v>
      </c>
      <c r="B160" t="s">
        <v>18</v>
      </c>
      <c r="C160" s="8">
        <v>384</v>
      </c>
      <c r="D160" s="8" t="s">
        <v>19</v>
      </c>
      <c r="E160" t="s">
        <v>351</v>
      </c>
      <c r="F160" t="s">
        <v>21</v>
      </c>
      <c r="G160" t="s">
        <v>22</v>
      </c>
      <c r="H160" s="4" t="s">
        <v>29</v>
      </c>
      <c r="I160" s="4" t="s">
        <v>23</v>
      </c>
      <c r="J160" s="4" t="s">
        <v>23</v>
      </c>
      <c r="K160" s="4" t="s">
        <v>23</v>
      </c>
      <c r="L160" s="4" t="s">
        <v>23</v>
      </c>
      <c r="M160" s="4" t="s">
        <v>23</v>
      </c>
      <c r="N160" s="1" t="s">
        <v>352</v>
      </c>
      <c r="O160" s="8" t="str">
        <f>VLOOKUP(N160,Table17[Catalog '#s], 1, FALSE)</f>
        <v>311003, 311503, 312003, 312030, 312503</v>
      </c>
    </row>
    <row r="161" spans="1:15" x14ac:dyDescent="0.25">
      <c r="A161" t="s">
        <v>353</v>
      </c>
      <c r="B161" t="s">
        <v>18</v>
      </c>
      <c r="C161" s="8">
        <v>6</v>
      </c>
      <c r="D161" s="8" t="s">
        <v>19</v>
      </c>
      <c r="E161" t="s">
        <v>354</v>
      </c>
      <c r="F161" t="s">
        <v>21</v>
      </c>
      <c r="G161" t="s">
        <v>22</v>
      </c>
      <c r="H161" s="4" t="s">
        <v>23</v>
      </c>
      <c r="I161" s="4" t="s">
        <v>23</v>
      </c>
      <c r="J161" s="4" t="s">
        <v>23</v>
      </c>
      <c r="K161" s="4" t="s">
        <v>23</v>
      </c>
      <c r="L161" s="4" t="s">
        <v>23</v>
      </c>
      <c r="M161" s="4" t="s">
        <v>23</v>
      </c>
      <c r="N161" s="1" t="s">
        <v>355</v>
      </c>
      <c r="O161" s="8" t="str">
        <f>VLOOKUP(N161,Table17[Catalog '#s], 1, FALSE)</f>
        <v>83.3920, 83.3920.300, 83.3920.500</v>
      </c>
    </row>
    <row r="162" spans="1:15" x14ac:dyDescent="0.25">
      <c r="A162" t="s">
        <v>353</v>
      </c>
      <c r="B162" t="s">
        <v>18</v>
      </c>
      <c r="C162" s="8">
        <v>12</v>
      </c>
      <c r="D162" s="8" t="s">
        <v>19</v>
      </c>
      <c r="E162" t="s">
        <v>356</v>
      </c>
      <c r="F162" t="s">
        <v>21</v>
      </c>
      <c r="G162" t="s">
        <v>22</v>
      </c>
      <c r="H162" s="4" t="s">
        <v>23</v>
      </c>
      <c r="I162" s="4" t="s">
        <v>23</v>
      </c>
      <c r="J162" s="4" t="s">
        <v>23</v>
      </c>
      <c r="K162" s="4" t="s">
        <v>23</v>
      </c>
      <c r="L162" s="4" t="s">
        <v>23</v>
      </c>
      <c r="M162" s="4" t="s">
        <v>23</v>
      </c>
      <c r="N162" s="1" t="s">
        <v>357</v>
      </c>
      <c r="O162" s="8" t="str">
        <f>VLOOKUP(N162,Table17[Catalog '#s], 1, FALSE)</f>
        <v>83.3921, 83.3921.300, 83.3921.500</v>
      </c>
    </row>
    <row r="163" spans="1:15" x14ac:dyDescent="0.25">
      <c r="A163" t="s">
        <v>353</v>
      </c>
      <c r="B163" t="s">
        <v>18</v>
      </c>
      <c r="C163" s="8">
        <v>24</v>
      </c>
      <c r="D163" s="8" t="s">
        <v>19</v>
      </c>
      <c r="E163" t="s">
        <v>358</v>
      </c>
      <c r="F163" t="s">
        <v>21</v>
      </c>
      <c r="G163" t="s">
        <v>22</v>
      </c>
      <c r="H163" s="4" t="s">
        <v>23</v>
      </c>
      <c r="I163" s="4" t="s">
        <v>23</v>
      </c>
      <c r="J163" s="4" t="s">
        <v>23</v>
      </c>
      <c r="K163" s="4" t="s">
        <v>23</v>
      </c>
      <c r="L163" s="4" t="s">
        <v>23</v>
      </c>
      <c r="M163" s="4" t="s">
        <v>23</v>
      </c>
      <c r="N163" s="1" t="s">
        <v>359</v>
      </c>
      <c r="O163" s="8" t="str">
        <f>VLOOKUP(N163,Table17[Catalog '#s], 1, FALSE)</f>
        <v>83.3922, 83.3922.300, 83.3922.500</v>
      </c>
    </row>
    <row r="164" spans="1:15" x14ac:dyDescent="0.25">
      <c r="A164" t="s">
        <v>353</v>
      </c>
      <c r="B164" t="s">
        <v>18</v>
      </c>
      <c r="C164" s="8">
        <v>96</v>
      </c>
      <c r="D164" s="8" t="s">
        <v>19</v>
      </c>
      <c r="E164" t="s">
        <v>360</v>
      </c>
      <c r="F164" t="s">
        <v>21</v>
      </c>
      <c r="G164" t="s">
        <v>41</v>
      </c>
      <c r="H164" s="4" t="s">
        <v>23</v>
      </c>
      <c r="I164" s="4" t="s">
        <v>23</v>
      </c>
      <c r="J164" s="4" t="s">
        <v>23</v>
      </c>
      <c r="K164" s="4" t="s">
        <v>23</v>
      </c>
      <c r="L164" s="4" t="s">
        <v>23</v>
      </c>
      <c r="M164" s="4" t="s">
        <v>23</v>
      </c>
      <c r="N164" s="1" t="s">
        <v>361</v>
      </c>
      <c r="O164" s="8" t="str">
        <f>VLOOKUP(N164,Table17[Catalog '#s], 1, FALSE)</f>
        <v>83.3924, 83.3924.300, 83.3924.500</v>
      </c>
    </row>
    <row r="165" spans="1:15" x14ac:dyDescent="0.25">
      <c r="A165" t="s">
        <v>353</v>
      </c>
      <c r="B165" t="s">
        <v>94</v>
      </c>
      <c r="C165" s="8" t="s">
        <v>19</v>
      </c>
      <c r="D165" s="8">
        <v>25</v>
      </c>
      <c r="E165" t="s">
        <v>362</v>
      </c>
      <c r="F165" t="s">
        <v>311</v>
      </c>
      <c r="G165" t="s">
        <v>196</v>
      </c>
      <c r="H165" s="4" t="s">
        <v>23</v>
      </c>
      <c r="I165" s="4" t="s">
        <v>23</v>
      </c>
      <c r="J165" s="4" t="s">
        <v>23</v>
      </c>
      <c r="K165" s="4" t="s">
        <v>23</v>
      </c>
      <c r="L165" s="4" t="s">
        <v>23</v>
      </c>
      <c r="M165" s="4" t="s">
        <v>23</v>
      </c>
      <c r="N165" s="1" t="s">
        <v>363</v>
      </c>
      <c r="O165" s="8" t="str">
        <f>VLOOKUP(N165,Table17[Catalog '#s], 1, FALSE)</f>
        <v>83.3910, 83.3910.002, 83.3910.300, 83.3910.302, 83.3910.500, 83.3910.502</v>
      </c>
    </row>
    <row r="166" spans="1:15" x14ac:dyDescent="0.25">
      <c r="A166" t="s">
        <v>353</v>
      </c>
      <c r="B166" t="s">
        <v>94</v>
      </c>
      <c r="C166" s="8" t="s">
        <v>19</v>
      </c>
      <c r="D166" s="8">
        <v>75</v>
      </c>
      <c r="E166" t="s">
        <v>364</v>
      </c>
      <c r="F166" t="s">
        <v>316</v>
      </c>
      <c r="G166" t="s">
        <v>196</v>
      </c>
      <c r="H166" s="4" t="s">
        <v>23</v>
      </c>
      <c r="I166" s="4" t="s">
        <v>23</v>
      </c>
      <c r="J166" s="4" t="s">
        <v>23</v>
      </c>
      <c r="K166" s="4" t="s">
        <v>23</v>
      </c>
      <c r="L166" s="4" t="s">
        <v>23</v>
      </c>
      <c r="M166" s="4" t="s">
        <v>23</v>
      </c>
      <c r="N166" s="1" t="s">
        <v>365</v>
      </c>
      <c r="O166" s="8" t="str">
        <f>VLOOKUP(N166,Table17[Catalog '#s], 1, FALSE)</f>
        <v>83.3911, 83.3911.002, 83.3911.300, 83.3911.302, 83.3911.500, 83.3911.502</v>
      </c>
    </row>
    <row r="167" spans="1:15" x14ac:dyDescent="0.25">
      <c r="A167" t="s">
        <v>353</v>
      </c>
      <c r="B167" t="s">
        <v>148</v>
      </c>
      <c r="C167" s="8" t="s">
        <v>19</v>
      </c>
      <c r="D167" s="8">
        <v>9</v>
      </c>
      <c r="E167" t="s">
        <v>366</v>
      </c>
      <c r="F167" t="s">
        <v>152</v>
      </c>
      <c r="G167" t="s">
        <v>22</v>
      </c>
      <c r="H167" s="4" t="s">
        <v>23</v>
      </c>
      <c r="I167" s="4" t="s">
        <v>23</v>
      </c>
      <c r="J167" s="4" t="s">
        <v>23</v>
      </c>
      <c r="K167" s="4" t="s">
        <v>23</v>
      </c>
      <c r="L167" s="4" t="s">
        <v>23</v>
      </c>
      <c r="M167" s="4" t="s">
        <v>23</v>
      </c>
      <c r="N167" s="1" t="s">
        <v>367</v>
      </c>
      <c r="O167" s="8" t="str">
        <f>VLOOKUP(N167,Table17[Catalog '#s], 1, FALSE)</f>
        <v>83.3900, 83.3900.300, 83.3900.500</v>
      </c>
    </row>
    <row r="168" spans="1:15" x14ac:dyDescent="0.25">
      <c r="A168" t="s">
        <v>353</v>
      </c>
      <c r="B168" t="s">
        <v>148</v>
      </c>
      <c r="C168" s="8" t="s">
        <v>19</v>
      </c>
      <c r="D168" s="8">
        <v>23</v>
      </c>
      <c r="E168" t="s">
        <v>368</v>
      </c>
      <c r="F168" t="s">
        <v>156</v>
      </c>
      <c r="G168" t="s">
        <v>22</v>
      </c>
      <c r="H168" s="4" t="s">
        <v>23</v>
      </c>
      <c r="I168" s="4" t="s">
        <v>23</v>
      </c>
      <c r="J168" s="4" t="s">
        <v>23</v>
      </c>
      <c r="K168" s="4" t="s">
        <v>23</v>
      </c>
      <c r="L168" s="4" t="s">
        <v>23</v>
      </c>
      <c r="M168" s="4" t="s">
        <v>23</v>
      </c>
      <c r="N168" s="1" t="s">
        <v>369</v>
      </c>
      <c r="O168" s="8" t="str">
        <f>VLOOKUP(N168,Table17[Catalog '#s], 1, FALSE)</f>
        <v>83.3901, 83.3901.300, 83.3901.500</v>
      </c>
    </row>
    <row r="169" spans="1:15" x14ac:dyDescent="0.25">
      <c r="A169" t="s">
        <v>353</v>
      </c>
      <c r="B169" t="s">
        <v>148</v>
      </c>
      <c r="C169" s="8" t="s">
        <v>19</v>
      </c>
      <c r="D169" s="8">
        <v>58</v>
      </c>
      <c r="E169" t="s">
        <v>370</v>
      </c>
      <c r="F169" t="s">
        <v>160</v>
      </c>
      <c r="G169" t="s">
        <v>22</v>
      </c>
      <c r="H169" s="4" t="s">
        <v>23</v>
      </c>
      <c r="I169" s="4" t="s">
        <v>23</v>
      </c>
      <c r="J169" s="4" t="s">
        <v>23</v>
      </c>
      <c r="K169" s="4" t="s">
        <v>23</v>
      </c>
      <c r="L169" s="4" t="s">
        <v>23</v>
      </c>
      <c r="M169" s="4" t="s">
        <v>23</v>
      </c>
      <c r="N169" s="1" t="s">
        <v>371</v>
      </c>
      <c r="O169" s="8" t="str">
        <f>VLOOKUP(N169,Table17[Catalog '#s], 1, FALSE)</f>
        <v>83.3902, 83.3902.300, 83.3902.500</v>
      </c>
    </row>
    <row r="170" spans="1:15" x14ac:dyDescent="0.25">
      <c r="A170" t="s">
        <v>372</v>
      </c>
      <c r="B170" t="s">
        <v>18</v>
      </c>
      <c r="C170" s="8">
        <v>96</v>
      </c>
      <c r="D170" s="8" t="s">
        <v>19</v>
      </c>
      <c r="E170" t="s">
        <v>373</v>
      </c>
      <c r="F170" t="s">
        <v>21</v>
      </c>
      <c r="G170" t="s">
        <v>202</v>
      </c>
      <c r="H170" s="4" t="s">
        <v>23</v>
      </c>
      <c r="I170" s="4" t="s">
        <v>23</v>
      </c>
      <c r="J170" s="4" t="s">
        <v>23</v>
      </c>
      <c r="K170" s="4" t="s">
        <v>23</v>
      </c>
      <c r="L170" s="4" t="s">
        <v>23</v>
      </c>
      <c r="M170" s="4" t="s">
        <v>23</v>
      </c>
      <c r="N170" s="1" t="s">
        <v>374</v>
      </c>
      <c r="O170" s="8" t="str">
        <f>VLOOKUP(N170,Table17[Catalog '#s], 1, FALSE)</f>
        <v>BA-04855, BA-04856, BA-04857</v>
      </c>
    </row>
    <row r="171" spans="1:15" x14ac:dyDescent="0.25">
      <c r="A171" t="s">
        <v>375</v>
      </c>
      <c r="B171" t="s">
        <v>18</v>
      </c>
      <c r="C171" s="8">
        <v>6</v>
      </c>
      <c r="D171" s="8" t="s">
        <v>19</v>
      </c>
      <c r="E171" t="s">
        <v>376</v>
      </c>
      <c r="F171" t="s">
        <v>21</v>
      </c>
      <c r="G171" t="s">
        <v>22</v>
      </c>
      <c r="H171" s="4" t="s">
        <v>23</v>
      </c>
      <c r="I171" s="4" t="s">
        <v>23</v>
      </c>
      <c r="J171" s="4" t="s">
        <v>23</v>
      </c>
      <c r="K171" s="4" t="s">
        <v>23</v>
      </c>
      <c r="L171" s="4" t="s">
        <v>23</v>
      </c>
      <c r="M171" s="4" t="s">
        <v>23</v>
      </c>
      <c r="N171" s="1" t="s">
        <v>377</v>
      </c>
      <c r="O171" s="8" t="str">
        <f>VLOOKUP(N171,Table17[Catalog '#s], 1, FALSE)</f>
        <v>MS-80060</v>
      </c>
    </row>
    <row r="172" spans="1:15" x14ac:dyDescent="0.25">
      <c r="A172" t="s">
        <v>375</v>
      </c>
      <c r="B172" t="s">
        <v>18</v>
      </c>
      <c r="C172" s="8">
        <v>12</v>
      </c>
      <c r="D172" s="8" t="s">
        <v>19</v>
      </c>
      <c r="E172" t="s">
        <v>378</v>
      </c>
      <c r="F172" t="s">
        <v>21</v>
      </c>
      <c r="G172" t="s">
        <v>22</v>
      </c>
      <c r="H172" s="4" t="s">
        <v>23</v>
      </c>
      <c r="I172" s="4" t="s">
        <v>23</v>
      </c>
      <c r="J172" s="4" t="s">
        <v>23</v>
      </c>
      <c r="K172" s="4" t="s">
        <v>23</v>
      </c>
      <c r="L172" s="4" t="s">
        <v>23</v>
      </c>
      <c r="M172" s="4" t="s">
        <v>23</v>
      </c>
      <c r="N172" s="1" t="s">
        <v>379</v>
      </c>
      <c r="O172" s="8" t="str">
        <f>VLOOKUP(N172,Table17[Catalog '#s], 1, FALSE)</f>
        <v>MS-80120</v>
      </c>
    </row>
    <row r="173" spans="1:15" x14ac:dyDescent="0.25">
      <c r="A173" t="s">
        <v>375</v>
      </c>
      <c r="B173" t="s">
        <v>18</v>
      </c>
      <c r="C173" s="8">
        <v>24</v>
      </c>
      <c r="D173" s="8" t="s">
        <v>19</v>
      </c>
      <c r="E173" t="s">
        <v>380</v>
      </c>
      <c r="F173" t="s">
        <v>21</v>
      </c>
      <c r="G173" t="s">
        <v>22</v>
      </c>
      <c r="H173" s="4" t="s">
        <v>23</v>
      </c>
      <c r="I173" s="4" t="s">
        <v>23</v>
      </c>
      <c r="J173" s="4" t="s">
        <v>23</v>
      </c>
      <c r="K173" s="4" t="s">
        <v>23</v>
      </c>
      <c r="L173" s="4" t="s">
        <v>23</v>
      </c>
      <c r="M173" s="4" t="s">
        <v>23</v>
      </c>
      <c r="N173" s="1" t="s">
        <v>381</v>
      </c>
      <c r="O173" s="8" t="str">
        <f>VLOOKUP(N173,Table17[Catalog '#s], 1, FALSE)</f>
        <v>MS-80240</v>
      </c>
    </row>
    <row r="174" spans="1:15" x14ac:dyDescent="0.25">
      <c r="A174" t="s">
        <v>375</v>
      </c>
      <c r="B174" t="s">
        <v>18</v>
      </c>
      <c r="C174" s="8">
        <v>48</v>
      </c>
      <c r="D174" s="8" t="s">
        <v>19</v>
      </c>
      <c r="E174" t="s">
        <v>382</v>
      </c>
      <c r="F174" t="s">
        <v>21</v>
      </c>
      <c r="G174" t="s">
        <v>22</v>
      </c>
      <c r="H174" s="4" t="s">
        <v>23</v>
      </c>
      <c r="I174" s="4" t="s">
        <v>23</v>
      </c>
      <c r="J174" s="4" t="s">
        <v>23</v>
      </c>
      <c r="K174" s="4" t="s">
        <v>23</v>
      </c>
      <c r="L174" s="4" t="s">
        <v>23</v>
      </c>
      <c r="M174" s="4" t="s">
        <v>23</v>
      </c>
      <c r="N174" s="1" t="s">
        <v>383</v>
      </c>
      <c r="O174" s="8" t="str">
        <f>VLOOKUP(N174,Table17[Catalog '#s], 1, FALSE)</f>
        <v>MS-80480</v>
      </c>
    </row>
    <row r="175" spans="1:15" x14ac:dyDescent="0.25">
      <c r="A175" t="s">
        <v>375</v>
      </c>
      <c r="B175" t="s">
        <v>18</v>
      </c>
      <c r="C175" s="8">
        <v>96</v>
      </c>
      <c r="D175" s="8" t="s">
        <v>19</v>
      </c>
      <c r="E175" t="s">
        <v>384</v>
      </c>
      <c r="F175" t="s">
        <v>21</v>
      </c>
      <c r="G175" t="s">
        <v>385</v>
      </c>
      <c r="H175" s="4" t="s">
        <v>23</v>
      </c>
      <c r="I175" s="4" t="s">
        <v>23</v>
      </c>
      <c r="J175" s="4" t="s">
        <v>29</v>
      </c>
      <c r="K175" s="4" t="s">
        <v>23</v>
      </c>
      <c r="L175" s="4" t="s">
        <v>23</v>
      </c>
      <c r="M175" s="4" t="s">
        <v>23</v>
      </c>
      <c r="N175" s="1" t="s">
        <v>386</v>
      </c>
      <c r="O175" s="8" t="str">
        <f>VLOOKUP(N175,Table17[Catalog '#s], 1, FALSE)</f>
        <v>MS-9096UZ</v>
      </c>
    </row>
    <row r="176" spans="1:15" x14ac:dyDescent="0.25">
      <c r="A176" t="s">
        <v>375</v>
      </c>
      <c r="B176" t="s">
        <v>18</v>
      </c>
      <c r="C176" s="8">
        <v>96</v>
      </c>
      <c r="D176" s="8" t="s">
        <v>19</v>
      </c>
      <c r="E176" t="s">
        <v>387</v>
      </c>
      <c r="F176" t="s">
        <v>21</v>
      </c>
      <c r="G176" t="s">
        <v>22</v>
      </c>
      <c r="H176" s="4" t="s">
        <v>23</v>
      </c>
      <c r="I176" s="4" t="s">
        <v>23</v>
      </c>
      <c r="J176" s="4" t="s">
        <v>23</v>
      </c>
      <c r="K176" s="4" t="s">
        <v>23</v>
      </c>
      <c r="L176" s="4" t="s">
        <v>23</v>
      </c>
      <c r="M176" s="4" t="s">
        <v>23</v>
      </c>
      <c r="N176" s="1" t="s">
        <v>388</v>
      </c>
      <c r="O176" s="8" t="str">
        <f>VLOOKUP(N176,Table17[Catalog '#s], 1, FALSE)</f>
        <v>MS-3096F, MS-8096F, MS-8196F5</v>
      </c>
    </row>
    <row r="177" spans="1:15" x14ac:dyDescent="0.25">
      <c r="A177" t="s">
        <v>375</v>
      </c>
      <c r="B177" t="s">
        <v>18</v>
      </c>
      <c r="C177" s="8">
        <v>384</v>
      </c>
      <c r="D177" s="8" t="s">
        <v>19</v>
      </c>
      <c r="E177" t="s">
        <v>389</v>
      </c>
      <c r="F177" t="s">
        <v>21</v>
      </c>
      <c r="G177" t="s">
        <v>35</v>
      </c>
      <c r="H177" s="4" t="s">
        <v>29</v>
      </c>
      <c r="I177" s="4" t="s">
        <v>23</v>
      </c>
      <c r="J177" s="4" t="s">
        <v>29</v>
      </c>
      <c r="K177" s="4" t="s">
        <v>23</v>
      </c>
      <c r="L177" s="4" t="s">
        <v>23</v>
      </c>
      <c r="M177" s="4" t="s">
        <v>23</v>
      </c>
      <c r="N177" s="1" t="s">
        <v>390</v>
      </c>
      <c r="O177" s="8" t="str">
        <f>VLOOKUP(N177,Table17[Catalog '#s], 1, FALSE)</f>
        <v>MS-9384UZ</v>
      </c>
    </row>
    <row r="178" spans="1:15" x14ac:dyDescent="0.25">
      <c r="A178" t="s">
        <v>391</v>
      </c>
      <c r="B178" t="s">
        <v>18</v>
      </c>
      <c r="C178" s="8">
        <v>6</v>
      </c>
      <c r="D178" s="8" t="s">
        <v>19</v>
      </c>
      <c r="E178" t="s">
        <v>392</v>
      </c>
      <c r="F178" t="s">
        <v>21</v>
      </c>
      <c r="G178" t="s">
        <v>22</v>
      </c>
      <c r="H178" s="4" t="s">
        <v>23</v>
      </c>
      <c r="I178" s="4" t="s">
        <v>23</v>
      </c>
      <c r="J178" s="4" t="s">
        <v>23</v>
      </c>
      <c r="K178" s="4" t="s">
        <v>23</v>
      </c>
      <c r="L178" s="4" t="s">
        <v>23</v>
      </c>
      <c r="M178" s="4" t="s">
        <v>23</v>
      </c>
      <c r="N178" s="1" t="s">
        <v>393</v>
      </c>
      <c r="O178" s="8" t="str">
        <f>VLOOKUP(N178,Table17[Catalog '#s], 1, FALSE)</f>
        <v>30006, 31006, 32006</v>
      </c>
    </row>
    <row r="179" spans="1:15" x14ac:dyDescent="0.25">
      <c r="A179" t="s">
        <v>391</v>
      </c>
      <c r="B179" t="s">
        <v>18</v>
      </c>
      <c r="C179" s="8">
        <v>12</v>
      </c>
      <c r="D179" s="8" t="s">
        <v>19</v>
      </c>
      <c r="E179" t="s">
        <v>394</v>
      </c>
      <c r="F179" t="s">
        <v>21</v>
      </c>
      <c r="G179" t="s">
        <v>22</v>
      </c>
      <c r="H179" s="4" t="s">
        <v>23</v>
      </c>
      <c r="I179" s="4" t="s">
        <v>23</v>
      </c>
      <c r="J179" s="4" t="s">
        <v>23</v>
      </c>
      <c r="K179" s="4" t="s">
        <v>23</v>
      </c>
      <c r="L179" s="4" t="s">
        <v>23</v>
      </c>
      <c r="M179" s="4" t="s">
        <v>23</v>
      </c>
      <c r="N179" s="1" t="s">
        <v>395</v>
      </c>
      <c r="O179" s="8" t="str">
        <f>VLOOKUP(N179,Table17[Catalog '#s], 1, FALSE)</f>
        <v>30012, 31012, 32012</v>
      </c>
    </row>
    <row r="180" spans="1:15" x14ac:dyDescent="0.25">
      <c r="A180" t="s">
        <v>396</v>
      </c>
      <c r="B180" t="s">
        <v>18</v>
      </c>
      <c r="C180" s="8">
        <v>12</v>
      </c>
      <c r="D180" s="8" t="s">
        <v>19</v>
      </c>
      <c r="E180" t="s">
        <v>397</v>
      </c>
      <c r="F180" t="s">
        <v>21</v>
      </c>
      <c r="G180" t="s">
        <v>22</v>
      </c>
      <c r="H180" s="4" t="s">
        <v>23</v>
      </c>
      <c r="I180" s="4" t="s">
        <v>23</v>
      </c>
      <c r="J180" s="4" t="s">
        <v>23</v>
      </c>
      <c r="K180" s="4" t="s">
        <v>23</v>
      </c>
      <c r="L180" s="4" t="s">
        <v>23</v>
      </c>
      <c r="M180" s="4" t="s">
        <v>23</v>
      </c>
      <c r="N180" s="1">
        <v>130185</v>
      </c>
      <c r="O180" s="8">
        <f>VLOOKUP(N180,Table17[Catalog '#s], 1, FALSE)</f>
        <v>130185</v>
      </c>
    </row>
    <row r="181" spans="1:15" x14ac:dyDescent="0.25">
      <c r="A181" t="s">
        <v>396</v>
      </c>
      <c r="B181" t="s">
        <v>94</v>
      </c>
      <c r="C181" s="8" t="s">
        <v>19</v>
      </c>
      <c r="D181" s="8">
        <v>75</v>
      </c>
      <c r="E181" t="s">
        <v>398</v>
      </c>
      <c r="F181" t="s">
        <v>316</v>
      </c>
      <c r="G181" t="s">
        <v>22</v>
      </c>
      <c r="H181" s="4" t="s">
        <v>23</v>
      </c>
      <c r="I181" s="4" t="s">
        <v>23</v>
      </c>
      <c r="J181" s="4" t="s">
        <v>23</v>
      </c>
      <c r="K181" s="4" t="s">
        <v>23</v>
      </c>
      <c r="L181" s="4" t="s">
        <v>23</v>
      </c>
      <c r="M181" s="4" t="s">
        <v>23</v>
      </c>
      <c r="N181" s="1" t="s">
        <v>399</v>
      </c>
      <c r="O181" s="8" t="str">
        <f>VLOOKUP(N181,Table17[Catalog '#s], 1, FALSE)</f>
        <v>130190, 130193</v>
      </c>
    </row>
    <row r="182" spans="1:15" x14ac:dyDescent="0.25">
      <c r="A182" t="s">
        <v>400</v>
      </c>
      <c r="B182" t="s">
        <v>18</v>
      </c>
      <c r="C182" s="8">
        <v>6</v>
      </c>
      <c r="D182" s="8" t="s">
        <v>19</v>
      </c>
      <c r="E182" t="s">
        <v>401</v>
      </c>
      <c r="F182" t="s">
        <v>21</v>
      </c>
      <c r="G182" t="s">
        <v>45</v>
      </c>
      <c r="H182" s="4" t="s">
        <v>23</v>
      </c>
      <c r="I182" s="4" t="s">
        <v>23</v>
      </c>
      <c r="J182" s="4" t="s">
        <v>23</v>
      </c>
      <c r="K182" s="4" t="s">
        <v>23</v>
      </c>
      <c r="L182" s="4" t="s">
        <v>23</v>
      </c>
      <c r="M182" s="4" t="s">
        <v>23</v>
      </c>
      <c r="N182" s="1" t="s">
        <v>402</v>
      </c>
      <c r="O182" s="8" t="str">
        <f>VLOOKUP(N182,Table17[Catalog '#s], 1, FALSE)</f>
        <v>92006, 92406</v>
      </c>
    </row>
    <row r="183" spans="1:15" x14ac:dyDescent="0.25">
      <c r="A183" t="s">
        <v>400</v>
      </c>
      <c r="B183" t="s">
        <v>18</v>
      </c>
      <c r="C183" s="8">
        <v>12</v>
      </c>
      <c r="D183" s="8" t="s">
        <v>19</v>
      </c>
      <c r="E183" t="s">
        <v>403</v>
      </c>
      <c r="F183" t="s">
        <v>21</v>
      </c>
      <c r="G183" t="s">
        <v>45</v>
      </c>
      <c r="H183" s="4" t="s">
        <v>23</v>
      </c>
      <c r="I183" s="4" t="s">
        <v>23</v>
      </c>
      <c r="J183" s="4" t="s">
        <v>23</v>
      </c>
      <c r="K183" s="4" t="s">
        <v>23</v>
      </c>
      <c r="L183" s="4" t="s">
        <v>23</v>
      </c>
      <c r="M183" s="4" t="s">
        <v>23</v>
      </c>
      <c r="N183" s="1" t="s">
        <v>404</v>
      </c>
      <c r="O183" s="8" t="str">
        <f>VLOOKUP(N183,Table17[Catalog '#s], 1, FALSE)</f>
        <v>92012, 92412</v>
      </c>
    </row>
    <row r="184" spans="1:15" x14ac:dyDescent="0.25">
      <c r="A184" t="s">
        <v>400</v>
      </c>
      <c r="B184" t="s">
        <v>18</v>
      </c>
      <c r="C184" s="8">
        <v>24</v>
      </c>
      <c r="D184" s="8" t="s">
        <v>19</v>
      </c>
      <c r="E184" t="s">
        <v>405</v>
      </c>
      <c r="F184" t="s">
        <v>21</v>
      </c>
      <c r="G184" t="s">
        <v>45</v>
      </c>
      <c r="H184" s="4" t="s">
        <v>23</v>
      </c>
      <c r="I184" s="4" t="s">
        <v>23</v>
      </c>
      <c r="J184" s="4" t="s">
        <v>23</v>
      </c>
      <c r="K184" s="4" t="s">
        <v>23</v>
      </c>
      <c r="L184" s="4" t="s">
        <v>23</v>
      </c>
      <c r="M184" s="4" t="s">
        <v>23</v>
      </c>
      <c r="N184" s="1" t="s">
        <v>406</v>
      </c>
      <c r="O184" s="8" t="str">
        <f>VLOOKUP(N184,Table17[Catalog '#s], 1, FALSE)</f>
        <v>92024, 92424</v>
      </c>
    </row>
    <row r="185" spans="1:15" x14ac:dyDescent="0.25">
      <c r="A185" t="s">
        <v>400</v>
      </c>
      <c r="B185" t="s">
        <v>18</v>
      </c>
      <c r="C185" s="8">
        <v>96</v>
      </c>
      <c r="D185" s="8" t="s">
        <v>19</v>
      </c>
      <c r="E185" t="s">
        <v>407</v>
      </c>
      <c r="F185" t="s">
        <v>21</v>
      </c>
      <c r="G185" t="s">
        <v>408</v>
      </c>
      <c r="H185" s="4" t="s">
        <v>23</v>
      </c>
      <c r="I185" s="4" t="s">
        <v>23</v>
      </c>
      <c r="J185" s="4" t="s">
        <v>23</v>
      </c>
      <c r="K185" s="4" t="s">
        <v>23</v>
      </c>
      <c r="L185" s="4" t="s">
        <v>23</v>
      </c>
      <c r="M185" s="4" t="s">
        <v>23</v>
      </c>
      <c r="N185" s="1" t="s">
        <v>409</v>
      </c>
      <c r="O185" s="8" t="str">
        <f>VLOOKUP(N185,Table17[Catalog '#s], 1, FALSE)</f>
        <v>92096, 92696</v>
      </c>
    </row>
    <row r="186" spans="1:15" x14ac:dyDescent="0.25">
      <c r="A186" t="s">
        <v>400</v>
      </c>
      <c r="B186" t="s">
        <v>94</v>
      </c>
      <c r="C186" s="8" t="s">
        <v>19</v>
      </c>
      <c r="D186" s="8">
        <v>25</v>
      </c>
      <c r="E186" t="s">
        <v>410</v>
      </c>
      <c r="F186" t="s">
        <v>311</v>
      </c>
      <c r="G186" t="s">
        <v>22</v>
      </c>
      <c r="H186" s="4" t="s">
        <v>23</v>
      </c>
      <c r="I186" s="4" t="s">
        <v>23</v>
      </c>
      <c r="J186" s="4" t="s">
        <v>23</v>
      </c>
      <c r="K186" s="4" t="s">
        <v>23</v>
      </c>
      <c r="L186" s="4" t="s">
        <v>23</v>
      </c>
      <c r="M186" s="4" t="s">
        <v>23</v>
      </c>
      <c r="N186" s="1" t="s">
        <v>411</v>
      </c>
      <c r="O186" s="8" t="str">
        <f>VLOOKUP(N186,Table17[Catalog '#s], 1, FALSE)</f>
        <v>90025, 90026</v>
      </c>
    </row>
    <row r="187" spans="1:15" x14ac:dyDescent="0.25">
      <c r="A187" t="s">
        <v>400</v>
      </c>
      <c r="B187" t="s">
        <v>94</v>
      </c>
      <c r="C187" s="8" t="s">
        <v>19</v>
      </c>
      <c r="D187" s="8">
        <v>75</v>
      </c>
      <c r="E187" t="s">
        <v>412</v>
      </c>
      <c r="F187" t="s">
        <v>316</v>
      </c>
      <c r="G187" t="s">
        <v>22</v>
      </c>
      <c r="H187" s="4" t="s">
        <v>23</v>
      </c>
      <c r="I187" s="4" t="s">
        <v>23</v>
      </c>
      <c r="J187" s="4" t="s">
        <v>23</v>
      </c>
      <c r="K187" s="4" t="s">
        <v>23</v>
      </c>
      <c r="L187" s="4" t="s">
        <v>23</v>
      </c>
      <c r="M187" s="4" t="s">
        <v>23</v>
      </c>
      <c r="N187" s="1" t="s">
        <v>413</v>
      </c>
      <c r="O187" s="8" t="str">
        <f>VLOOKUP(N187,Table17[Catalog '#s], 1, FALSE)</f>
        <v>90075, 90076</v>
      </c>
    </row>
    <row r="188" spans="1:15" x14ac:dyDescent="0.25">
      <c r="A188" t="s">
        <v>400</v>
      </c>
      <c r="B188" t="s">
        <v>94</v>
      </c>
      <c r="C188" s="8" t="s">
        <v>19</v>
      </c>
      <c r="D188" s="8">
        <v>150</v>
      </c>
      <c r="E188" t="s">
        <v>414</v>
      </c>
      <c r="F188" t="s">
        <v>124</v>
      </c>
      <c r="G188" t="s">
        <v>22</v>
      </c>
      <c r="H188" s="4" t="s">
        <v>23</v>
      </c>
      <c r="I188" s="4" t="s">
        <v>23</v>
      </c>
      <c r="J188" s="4" t="s">
        <v>23</v>
      </c>
      <c r="K188" s="4" t="s">
        <v>23</v>
      </c>
      <c r="L188" s="4" t="s">
        <v>23</v>
      </c>
      <c r="M188" s="4" t="s">
        <v>23</v>
      </c>
      <c r="N188" s="1" t="s">
        <v>415</v>
      </c>
      <c r="O188" s="8" t="str">
        <f>VLOOKUP(N188,Table17[Catalog '#s], 1, FALSE)</f>
        <v>90150, 90151</v>
      </c>
    </row>
    <row r="189" spans="1:15" x14ac:dyDescent="0.25">
      <c r="A189" t="s">
        <v>400</v>
      </c>
      <c r="B189" t="s">
        <v>148</v>
      </c>
      <c r="C189" s="8" t="s">
        <v>19</v>
      </c>
      <c r="D189" s="8">
        <v>9</v>
      </c>
      <c r="E189" t="s">
        <v>416</v>
      </c>
      <c r="F189" t="s">
        <v>152</v>
      </c>
      <c r="G189" t="s">
        <v>22</v>
      </c>
      <c r="H189" s="4" t="s">
        <v>23</v>
      </c>
      <c r="I189" s="4" t="s">
        <v>23</v>
      </c>
      <c r="J189" s="4" t="s">
        <v>23</v>
      </c>
      <c r="K189" s="4" t="s">
        <v>23</v>
      </c>
      <c r="L189" s="4" t="s">
        <v>23</v>
      </c>
      <c r="M189" s="4" t="s">
        <v>23</v>
      </c>
      <c r="N189" s="1">
        <v>93040</v>
      </c>
      <c r="O189" s="8">
        <f>VLOOKUP(N189,Table17[Catalog '#s], 1, FALSE)</f>
        <v>93040</v>
      </c>
    </row>
    <row r="190" spans="1:15" x14ac:dyDescent="0.25">
      <c r="A190" t="s">
        <v>400</v>
      </c>
      <c r="B190" t="s">
        <v>148</v>
      </c>
      <c r="C190" s="8" t="s">
        <v>19</v>
      </c>
      <c r="D190" s="8">
        <v>23</v>
      </c>
      <c r="E190" t="s">
        <v>417</v>
      </c>
      <c r="F190" t="s">
        <v>156</v>
      </c>
      <c r="G190" t="s">
        <v>22</v>
      </c>
      <c r="H190" s="4" t="s">
        <v>23</v>
      </c>
      <c r="I190" s="4" t="s">
        <v>23</v>
      </c>
      <c r="J190" s="4" t="s">
        <v>23</v>
      </c>
      <c r="K190" s="4" t="s">
        <v>23</v>
      </c>
      <c r="L190" s="4" t="s">
        <v>23</v>
      </c>
      <c r="M190" s="4" t="s">
        <v>23</v>
      </c>
      <c r="N190" s="1">
        <v>93060</v>
      </c>
      <c r="O190" s="8">
        <f>VLOOKUP(N190,Table17[Catalog '#s], 1, FALSE)</f>
        <v>93060</v>
      </c>
    </row>
    <row r="191" spans="1:15" x14ac:dyDescent="0.25">
      <c r="A191" t="s">
        <v>400</v>
      </c>
      <c r="B191" t="s">
        <v>148</v>
      </c>
      <c r="C191" s="8" t="s">
        <v>19</v>
      </c>
      <c r="D191" s="8">
        <v>153</v>
      </c>
      <c r="E191" t="s">
        <v>418</v>
      </c>
      <c r="F191" t="s">
        <v>165</v>
      </c>
      <c r="G191" t="s">
        <v>22</v>
      </c>
      <c r="H191" s="4" t="s">
        <v>23</v>
      </c>
      <c r="I191" s="4" t="s">
        <v>23</v>
      </c>
      <c r="J191" s="4" t="s">
        <v>23</v>
      </c>
      <c r="K191" s="4" t="s">
        <v>23</v>
      </c>
      <c r="L191" s="4" t="s">
        <v>23</v>
      </c>
      <c r="M191" s="4" t="s">
        <v>29</v>
      </c>
      <c r="N191" s="1">
        <v>93150</v>
      </c>
      <c r="O191" s="8">
        <f>VLOOKUP(N191,Table17[Catalog '#s], 1, FALSE)</f>
        <v>93150</v>
      </c>
    </row>
    <row r="192" spans="1:15" x14ac:dyDescent="0.25">
      <c r="A192" t="s">
        <v>419</v>
      </c>
      <c r="B192" t="s">
        <v>148</v>
      </c>
      <c r="C192" s="8" t="s">
        <v>19</v>
      </c>
      <c r="D192" s="8">
        <v>4</v>
      </c>
      <c r="E192" t="s">
        <v>420</v>
      </c>
      <c r="F192" t="s">
        <v>152</v>
      </c>
      <c r="G192" t="s">
        <v>22</v>
      </c>
      <c r="H192" s="4" t="s">
        <v>23</v>
      </c>
      <c r="I192" s="4" t="s">
        <v>23</v>
      </c>
      <c r="J192" s="4" t="s">
        <v>23</v>
      </c>
      <c r="K192" s="4" t="s">
        <v>23</v>
      </c>
      <c r="L192" s="4" t="s">
        <v>23</v>
      </c>
      <c r="M192" s="4" t="s">
        <v>23</v>
      </c>
      <c r="N192" s="1" t="s">
        <v>421</v>
      </c>
      <c r="O192" s="8" t="str">
        <f>VLOOKUP(N192,Table17[Catalog '#s], 1, FALSE)</f>
        <v>FD35-100, FD35PDL-100</v>
      </c>
    </row>
    <row r="193" spans="1:15" x14ac:dyDescent="0.25">
      <c r="A193" t="s">
        <v>422</v>
      </c>
      <c r="B193" t="s">
        <v>18</v>
      </c>
      <c r="C193" s="8">
        <v>96</v>
      </c>
      <c r="D193" s="8" t="s">
        <v>19</v>
      </c>
      <c r="E193" t="s">
        <v>423</v>
      </c>
      <c r="F193" t="s">
        <v>21</v>
      </c>
      <c r="G193" t="s">
        <v>41</v>
      </c>
      <c r="H193" s="4" t="s">
        <v>23</v>
      </c>
      <c r="I193" s="4" t="s">
        <v>23</v>
      </c>
      <c r="J193" s="4" t="s">
        <v>23</v>
      </c>
      <c r="K193" s="4" t="s">
        <v>23</v>
      </c>
      <c r="L193" s="4" t="s">
        <v>23</v>
      </c>
      <c r="M193" s="4" t="s">
        <v>23</v>
      </c>
      <c r="N193" s="1" t="s">
        <v>424</v>
      </c>
      <c r="O193" s="8" t="str">
        <f>VLOOKUP(N193,Table17[Catalog '#s], 1, FALSE)</f>
        <v>5241-20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E1" workbookViewId="0">
      <selection activeCell="O11" sqref="O11"/>
    </sheetView>
  </sheetViews>
  <sheetFormatPr baseColWidth="10" defaultColWidth="9.140625" defaultRowHeight="15" x14ac:dyDescent="0.25"/>
  <cols>
    <col min="1" max="1" width="24.85546875" customWidth="1"/>
    <col min="2" max="2" width="13.42578125" bestFit="1" customWidth="1"/>
    <col min="3" max="3" width="8.140625" style="8" bestFit="1" customWidth="1"/>
    <col min="4" max="4" width="12.140625" style="8" bestFit="1" customWidth="1"/>
    <col min="5" max="5" width="38" customWidth="1"/>
    <col min="6" max="6" width="12.42578125" bestFit="1" customWidth="1"/>
    <col min="7" max="7" width="56.42578125" bestFit="1" customWidth="1"/>
    <col min="8" max="13" width="6.5703125" customWidth="1"/>
    <col min="14" max="14" width="100.85546875" style="1" customWidth="1"/>
    <col min="15" max="15" width="26.7109375" style="8" customWidth="1"/>
  </cols>
  <sheetData>
    <row r="1" spans="1:15" ht="46.5" x14ac:dyDescent="0.7">
      <c r="C1" s="10" t="s">
        <v>0</v>
      </c>
    </row>
    <row r="3" spans="1:15" ht="21" x14ac:dyDescent="0.35">
      <c r="C3" s="11" t="s">
        <v>425</v>
      </c>
    </row>
    <row r="9" spans="1:15" x14ac:dyDescent="0.25">
      <c r="A9" t="s">
        <v>2</v>
      </c>
      <c r="B9" t="s">
        <v>3</v>
      </c>
      <c r="C9" s="8" t="s">
        <v>4</v>
      </c>
      <c r="D9" s="8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  <c r="N9" s="1" t="s">
        <v>15</v>
      </c>
      <c r="O9" s="8" t="s">
        <v>16</v>
      </c>
    </row>
    <row r="10" spans="1:15" hidden="1" x14ac:dyDescent="0.25">
      <c r="A10" t="s">
        <v>17</v>
      </c>
      <c r="B10" t="s">
        <v>18</v>
      </c>
      <c r="C10" s="8">
        <v>24</v>
      </c>
      <c r="D10" s="8" t="s">
        <v>19</v>
      </c>
      <c r="E10" t="s">
        <v>20</v>
      </c>
      <c r="F10" t="s">
        <v>21</v>
      </c>
      <c r="G10" t="s">
        <v>22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1" t="s">
        <v>24</v>
      </c>
      <c r="O10" s="8" t="str">
        <f>VLOOKUP(N10,Table18[Catalog '#s], 1, FALSE)</f>
        <v>101037-004</v>
      </c>
    </row>
    <row r="11" spans="1:15" hidden="1" x14ac:dyDescent="0.25">
      <c r="A11" t="s">
        <v>17</v>
      </c>
      <c r="B11" t="s">
        <v>18</v>
      </c>
      <c r="C11" s="8">
        <v>24</v>
      </c>
      <c r="D11" s="8" t="s">
        <v>19</v>
      </c>
      <c r="E11" t="s">
        <v>25</v>
      </c>
      <c r="F11" t="s">
        <v>21</v>
      </c>
      <c r="G11" t="s">
        <v>22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1" t="s">
        <v>26</v>
      </c>
      <c r="O11" s="8" t="str">
        <f>VLOOKUP(N11,Table18[Catalog '#s], 1, FALSE)</f>
        <v>100777-004</v>
      </c>
    </row>
    <row r="12" spans="1:15" hidden="1" x14ac:dyDescent="0.25">
      <c r="A12" t="s">
        <v>27</v>
      </c>
      <c r="B12" t="s">
        <v>18</v>
      </c>
      <c r="C12" s="8">
        <v>384</v>
      </c>
      <c r="D12" s="8" t="s">
        <v>19</v>
      </c>
      <c r="E12" t="s">
        <v>28</v>
      </c>
      <c r="F12" t="s">
        <v>21</v>
      </c>
      <c r="G12" t="s">
        <v>22</v>
      </c>
      <c r="H12" s="4" t="s">
        <v>29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1" t="s">
        <v>30</v>
      </c>
      <c r="O12" s="8" t="str">
        <f>VLOOKUP(N12,Table18[Catalog '#s], 1, FALSE)</f>
        <v>ABE2-10100A, ABE2-11100A, ABE2-11101A</v>
      </c>
    </row>
    <row r="13" spans="1:15" hidden="1" x14ac:dyDescent="0.25">
      <c r="A13" t="s">
        <v>27</v>
      </c>
      <c r="B13" t="s">
        <v>18</v>
      </c>
      <c r="C13" s="8">
        <v>384</v>
      </c>
      <c r="D13" s="8" t="s">
        <v>19</v>
      </c>
      <c r="E13" t="s">
        <v>31</v>
      </c>
      <c r="F13" t="s">
        <v>21</v>
      </c>
      <c r="G13" t="s">
        <v>22</v>
      </c>
      <c r="H13" s="4" t="s">
        <v>29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1" t="s">
        <v>32</v>
      </c>
      <c r="O13" s="8" t="str">
        <f>VLOOKUP(N13,Table18[Catalog '#s], 1, FALSE)</f>
        <v>ABB1-10100A, ABB1-11100A, ABB1-11101A, ABC1-10100A, ABC1-11100A, ABC1-11101A, ACB1-10100A, ACB1-11100A, ACB1-11101A, ACC1-10100A, ACC1-11100A, ACC1-11101A, AWB1-10100A, AWB1-11100A, AWB1-11101A, AWC1-10100A, AWC1-11100A, AWC1-11101A</v>
      </c>
    </row>
    <row r="14" spans="1:15" hidden="1" x14ac:dyDescent="0.25">
      <c r="A14" t="s">
        <v>33</v>
      </c>
      <c r="B14" t="s">
        <v>18</v>
      </c>
      <c r="C14" s="8">
        <v>96</v>
      </c>
      <c r="D14" s="8" t="s">
        <v>19</v>
      </c>
      <c r="E14" t="s">
        <v>34</v>
      </c>
      <c r="F14" t="s">
        <v>21</v>
      </c>
      <c r="G14" t="s">
        <v>35</v>
      </c>
      <c r="H14" s="4" t="s">
        <v>23</v>
      </c>
      <c r="I14" s="4" t="s">
        <v>23</v>
      </c>
      <c r="J14" s="4" t="s">
        <v>29</v>
      </c>
      <c r="K14" s="4" t="s">
        <v>23</v>
      </c>
      <c r="L14" s="4" t="s">
        <v>23</v>
      </c>
      <c r="M14" s="4" t="s">
        <v>23</v>
      </c>
      <c r="N14" s="1" t="s">
        <v>36</v>
      </c>
      <c r="O14" s="8" t="str">
        <f>VLOOKUP(N14,Table18[Catalog '#s], 1, FALSE)</f>
        <v>7816 60, 7819 00, 7819 60</v>
      </c>
    </row>
    <row r="15" spans="1:15" hidden="1" x14ac:dyDescent="0.25">
      <c r="A15" t="s">
        <v>37</v>
      </c>
      <c r="B15" t="s">
        <v>18</v>
      </c>
      <c r="C15" s="8">
        <v>12</v>
      </c>
      <c r="D15" s="8" t="s">
        <v>19</v>
      </c>
      <c r="E15" t="s">
        <v>38</v>
      </c>
      <c r="F15" t="s">
        <v>21</v>
      </c>
      <c r="G15" t="s">
        <v>22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1" t="s">
        <v>39</v>
      </c>
      <c r="O15" s="8" t="str">
        <f>VLOOKUP(N15,Table18[Catalog '#s], 1, FALSE)</f>
        <v>P12-1.5H-N</v>
      </c>
    </row>
    <row r="16" spans="1:15" hidden="1" x14ac:dyDescent="0.25">
      <c r="A16" t="s">
        <v>37</v>
      </c>
      <c r="B16" t="s">
        <v>18</v>
      </c>
      <c r="C16" s="8">
        <v>96</v>
      </c>
      <c r="D16" s="8" t="s">
        <v>19</v>
      </c>
      <c r="E16" t="s">
        <v>40</v>
      </c>
      <c r="F16" t="s">
        <v>21</v>
      </c>
      <c r="G16" t="s">
        <v>41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1" t="s">
        <v>42</v>
      </c>
      <c r="O16" s="8" t="str">
        <f>VLOOKUP(N16,Table18[Catalog '#s], 1, FALSE)</f>
        <v>P96-1.5H-N</v>
      </c>
    </row>
    <row r="17" spans="1:15" hidden="1" x14ac:dyDescent="0.25">
      <c r="A17" t="s">
        <v>43</v>
      </c>
      <c r="B17" t="s">
        <v>18</v>
      </c>
      <c r="C17" s="8">
        <v>6</v>
      </c>
      <c r="D17" s="8" t="s">
        <v>19</v>
      </c>
      <c r="E17" t="s">
        <v>44</v>
      </c>
      <c r="F17" t="s">
        <v>21</v>
      </c>
      <c r="G17" t="s">
        <v>45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  <c r="N17" s="1" t="s">
        <v>46</v>
      </c>
      <c r="O17" s="8" t="str">
        <f>VLOOKUP(N17,Table18[Catalog '#s], 1, FALSE)</f>
        <v>353046, 353224, 353846, 353934, 354400, 354402, 354404, 354413, 354417, 354428, 354431, 354432, 354510, 354515, 354595, 354603, 354652, 354658, 356400, 356413, 356515, 356652</v>
      </c>
    </row>
    <row r="18" spans="1:15" hidden="1" x14ac:dyDescent="0.25">
      <c r="A18" t="s">
        <v>43</v>
      </c>
      <c r="B18" t="s">
        <v>18</v>
      </c>
      <c r="C18" s="8">
        <v>6</v>
      </c>
      <c r="D18" s="8" t="s">
        <v>19</v>
      </c>
      <c r="E18" t="s">
        <v>47</v>
      </c>
      <c r="F18" t="s">
        <v>21</v>
      </c>
      <c r="G18" t="s">
        <v>45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1" t="s">
        <v>48</v>
      </c>
      <c r="O18" s="8" t="str">
        <f>VLOOKUP(N18,Table18[Catalog '#s], 1, FALSE)</f>
        <v>3335, 3471, 3506, 3516</v>
      </c>
    </row>
    <row r="19" spans="1:15" hidden="1" x14ac:dyDescent="0.25">
      <c r="A19" t="s">
        <v>43</v>
      </c>
      <c r="B19" t="s">
        <v>18</v>
      </c>
      <c r="C19" s="8">
        <v>12</v>
      </c>
      <c r="D19" s="8" t="s">
        <v>19</v>
      </c>
      <c r="E19" t="s">
        <v>49</v>
      </c>
      <c r="F19" t="s">
        <v>21</v>
      </c>
      <c r="G19" t="s">
        <v>45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1" t="s">
        <v>50</v>
      </c>
      <c r="O19" s="8" t="str">
        <f>VLOOKUP(N19,Table18[Catalog '#s], 1, FALSE)</f>
        <v>3336, 3512, 3513</v>
      </c>
    </row>
    <row r="20" spans="1:15" hidden="1" x14ac:dyDescent="0.25">
      <c r="A20" t="s">
        <v>43</v>
      </c>
      <c r="B20" t="s">
        <v>18</v>
      </c>
      <c r="C20" s="8">
        <v>12</v>
      </c>
      <c r="D20" s="8" t="s">
        <v>19</v>
      </c>
      <c r="E20" t="s">
        <v>51</v>
      </c>
      <c r="F20" t="s">
        <v>21</v>
      </c>
      <c r="G20" t="s">
        <v>45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1" t="s">
        <v>52</v>
      </c>
      <c r="O20" s="8" t="str">
        <f>VLOOKUP(N20,Table18[Catalog '#s], 1, FALSE)</f>
        <v>353043, 353225, 354470, 354500, 354501, 354502, 354503, 356470</v>
      </c>
    </row>
    <row r="21" spans="1:15" hidden="1" x14ac:dyDescent="0.25">
      <c r="A21" t="s">
        <v>43</v>
      </c>
      <c r="B21" t="s">
        <v>18</v>
      </c>
      <c r="C21" s="8">
        <v>24</v>
      </c>
      <c r="D21" s="8" t="s">
        <v>19</v>
      </c>
      <c r="E21" t="s">
        <v>53</v>
      </c>
      <c r="F21" t="s">
        <v>21</v>
      </c>
      <c r="G21" t="s">
        <v>45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1" t="s">
        <v>54</v>
      </c>
      <c r="O21" s="8" t="str">
        <f>VLOOKUP(N21,Table18[Catalog '#s], 1, FALSE)</f>
        <v>353047, 353226, 353847, 353935, 354408, 354411, 354412, 354414, 354433, 354605, 354619, 354635, 354659, 356408, 356414</v>
      </c>
    </row>
    <row r="22" spans="1:15" x14ac:dyDescent="0.25">
      <c r="A22" t="s">
        <v>43</v>
      </c>
      <c r="B22" t="s">
        <v>18</v>
      </c>
      <c r="C22" s="8">
        <v>24</v>
      </c>
      <c r="D22" s="8" t="s">
        <v>19</v>
      </c>
      <c r="E22" t="s">
        <v>55</v>
      </c>
      <c r="F22" t="s">
        <v>21</v>
      </c>
      <c r="G22" t="s">
        <v>56</v>
      </c>
      <c r="H22" s="4" t="s">
        <v>23</v>
      </c>
      <c r="I22" s="4" t="s">
        <v>29</v>
      </c>
      <c r="J22" s="4" t="s">
        <v>29</v>
      </c>
      <c r="K22" s="4" t="s">
        <v>23</v>
      </c>
      <c r="L22" s="4" t="s">
        <v>23</v>
      </c>
      <c r="M22" s="4" t="s">
        <v>23</v>
      </c>
      <c r="N22" s="1" t="s">
        <v>58</v>
      </c>
      <c r="O22" s="8" t="str">
        <f>VLOOKUP(N22,Table18[Catalog '#s], 1, FALSE)</f>
        <v>3337, 3473, 3524, 3526, 3527</v>
      </c>
    </row>
    <row r="23" spans="1:15" x14ac:dyDescent="0.25">
      <c r="A23" t="s">
        <v>43</v>
      </c>
      <c r="B23" t="s">
        <v>18</v>
      </c>
      <c r="C23" s="8">
        <v>24</v>
      </c>
      <c r="D23" s="8" t="s">
        <v>19</v>
      </c>
      <c r="E23" t="s">
        <v>55</v>
      </c>
      <c r="F23" t="s">
        <v>21</v>
      </c>
      <c r="G23" t="s">
        <v>45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1" t="s">
        <v>58</v>
      </c>
      <c r="O23" s="8" t="str">
        <f>VLOOKUP(N23,Table18[Catalog '#s], 1, FALSE)</f>
        <v>3337, 3473, 3524, 3526, 3527</v>
      </c>
    </row>
    <row r="24" spans="1:15" hidden="1" x14ac:dyDescent="0.25">
      <c r="A24" t="s">
        <v>43</v>
      </c>
      <c r="B24" t="s">
        <v>18</v>
      </c>
      <c r="C24" s="8">
        <v>48</v>
      </c>
      <c r="D24" s="8" t="s">
        <v>19</v>
      </c>
      <c r="E24" t="s">
        <v>59</v>
      </c>
      <c r="F24" t="s">
        <v>21</v>
      </c>
      <c r="G24" t="s">
        <v>22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23</v>
      </c>
      <c r="N24" s="1" t="s">
        <v>60</v>
      </c>
      <c r="O24" s="8" t="str">
        <f>VLOOKUP(N24,Table18[Catalog '#s], 1, FALSE)</f>
        <v>3338, 3548</v>
      </c>
    </row>
    <row r="25" spans="1:15" hidden="1" x14ac:dyDescent="0.25">
      <c r="A25" t="s">
        <v>43</v>
      </c>
      <c r="B25" t="s">
        <v>18</v>
      </c>
      <c r="C25" s="8">
        <v>48</v>
      </c>
      <c r="D25" s="8" t="s">
        <v>19</v>
      </c>
      <c r="E25" t="s">
        <v>61</v>
      </c>
      <c r="F25" t="s">
        <v>21</v>
      </c>
      <c r="G25" t="s">
        <v>22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23</v>
      </c>
      <c r="N25" s="1" t="s">
        <v>62</v>
      </c>
      <c r="O25" s="8" t="str">
        <f>VLOOKUP(N25,Table18[Catalog '#s], 1, FALSE)</f>
        <v>353078, 353230, 354505, 354506, 354507, 354508, 354509, 356505, 356509</v>
      </c>
    </row>
    <row r="26" spans="1:15" hidden="1" x14ac:dyDescent="0.25">
      <c r="A26" t="s">
        <v>43</v>
      </c>
      <c r="B26" t="s">
        <v>18</v>
      </c>
      <c r="C26" s="8">
        <v>48</v>
      </c>
      <c r="D26" s="8" t="s">
        <v>19</v>
      </c>
      <c r="E26" t="s">
        <v>59</v>
      </c>
      <c r="F26" t="s">
        <v>21</v>
      </c>
      <c r="G26" t="s">
        <v>56</v>
      </c>
      <c r="H26" s="4" t="s">
        <v>23</v>
      </c>
      <c r="I26" s="4" t="s">
        <v>29</v>
      </c>
      <c r="J26" s="4" t="s">
        <v>29</v>
      </c>
      <c r="K26" s="4" t="s">
        <v>23</v>
      </c>
      <c r="L26" s="4" t="s">
        <v>23</v>
      </c>
      <c r="M26" s="4" t="s">
        <v>23</v>
      </c>
      <c r="N26" s="1" t="s">
        <v>60</v>
      </c>
      <c r="O26" s="8" t="str">
        <f>VLOOKUP(N26,Table18[Catalog '#s], 1, FALSE)</f>
        <v>3338, 3548</v>
      </c>
    </row>
    <row r="27" spans="1:15" hidden="1" x14ac:dyDescent="0.25">
      <c r="A27" t="s">
        <v>43</v>
      </c>
      <c r="B27" t="s">
        <v>18</v>
      </c>
      <c r="C27" s="8">
        <v>96</v>
      </c>
      <c r="D27" s="8" t="s">
        <v>19</v>
      </c>
      <c r="E27" t="s">
        <v>63</v>
      </c>
      <c r="F27" t="s">
        <v>21</v>
      </c>
      <c r="G27" t="s">
        <v>22</v>
      </c>
      <c r="H27" s="4" t="s">
        <v>29</v>
      </c>
      <c r="I27" s="4" t="s">
        <v>23</v>
      </c>
      <c r="J27" s="4" t="s">
        <v>23</v>
      </c>
      <c r="K27" s="4" t="s">
        <v>23</v>
      </c>
      <c r="L27" s="4" t="s">
        <v>23</v>
      </c>
      <c r="M27" s="4" t="s">
        <v>23</v>
      </c>
      <c r="N27" s="1" t="s">
        <v>64</v>
      </c>
      <c r="O27" s="8" t="str">
        <f>VLOOKUP(N27,Table18[Catalog '#s], 1, FALSE)</f>
        <v>4580, 4582, 4584, 4586</v>
      </c>
    </row>
    <row r="28" spans="1:15" hidden="1" x14ac:dyDescent="0.25">
      <c r="A28" t="s">
        <v>43</v>
      </c>
      <c r="B28" t="s">
        <v>18</v>
      </c>
      <c r="C28" s="8">
        <v>96</v>
      </c>
      <c r="D28" s="8" t="s">
        <v>19</v>
      </c>
      <c r="E28" t="s">
        <v>65</v>
      </c>
      <c r="F28" t="s">
        <v>21</v>
      </c>
      <c r="G28" t="s">
        <v>41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1" t="s">
        <v>66</v>
      </c>
      <c r="O28" s="8" t="str">
        <f>VLOOKUP(N28,Table18[Catalog '#s], 1, FALSE)</f>
        <v>3340, 3603, 3610, 3841, 3842, 3843, 3903, 3904</v>
      </c>
    </row>
    <row r="29" spans="1:15" hidden="1" x14ac:dyDescent="0.25">
      <c r="A29" t="s">
        <v>43</v>
      </c>
      <c r="B29" t="s">
        <v>18</v>
      </c>
      <c r="C29" s="8">
        <v>96</v>
      </c>
      <c r="D29" s="8" t="s">
        <v>19</v>
      </c>
      <c r="E29" t="s">
        <v>67</v>
      </c>
      <c r="F29" t="s">
        <v>21</v>
      </c>
      <c r="G29" t="s">
        <v>68</v>
      </c>
      <c r="H29" s="4" t="s">
        <v>23</v>
      </c>
      <c r="I29" s="4" t="s">
        <v>23</v>
      </c>
      <c r="J29" s="4" t="s">
        <v>29</v>
      </c>
      <c r="K29" s="4" t="s">
        <v>23</v>
      </c>
      <c r="L29" s="4" t="s">
        <v>23</v>
      </c>
      <c r="M29" s="4" t="s">
        <v>23</v>
      </c>
      <c r="N29" s="1">
        <v>7007</v>
      </c>
      <c r="O29" s="8">
        <f>VLOOKUP(N29,Table18[Catalog '#s], 1, FALSE)</f>
        <v>7007</v>
      </c>
    </row>
    <row r="30" spans="1:15" hidden="1" x14ac:dyDescent="0.25">
      <c r="A30" t="s">
        <v>43</v>
      </c>
      <c r="B30" t="s">
        <v>18</v>
      </c>
      <c r="C30" s="8">
        <v>96</v>
      </c>
      <c r="D30" s="8" t="s">
        <v>19</v>
      </c>
      <c r="E30" t="s">
        <v>69</v>
      </c>
      <c r="F30" t="s">
        <v>21</v>
      </c>
      <c r="G30" t="s">
        <v>70</v>
      </c>
      <c r="H30" s="4" t="s">
        <v>23</v>
      </c>
      <c r="I30" s="4" t="s">
        <v>23</v>
      </c>
      <c r="J30" s="4" t="s">
        <v>23</v>
      </c>
      <c r="K30" s="4" t="s">
        <v>23</v>
      </c>
      <c r="L30" s="4" t="s">
        <v>23</v>
      </c>
      <c r="M30" s="4" t="s">
        <v>23</v>
      </c>
      <c r="N30" s="1" t="s">
        <v>71</v>
      </c>
      <c r="O30" s="8" t="str">
        <f>VLOOKUP(N30,Table18[Catalog '#s], 1, FALSE)</f>
        <v>353072, 353075, 353872, 353916, 353936, 354407, 354409, 354410, 354429, 354461, 354516, 354596, 354607, 354657, 354670, 354689, 356407, 356461, 356516, 356689, 356690, 356698</v>
      </c>
    </row>
    <row r="31" spans="1:15" hidden="1" x14ac:dyDescent="0.25">
      <c r="A31" t="s">
        <v>43</v>
      </c>
      <c r="B31" t="s">
        <v>18</v>
      </c>
      <c r="C31" s="8">
        <v>96</v>
      </c>
      <c r="D31" s="8" t="s">
        <v>19</v>
      </c>
      <c r="E31" t="s">
        <v>72</v>
      </c>
      <c r="F31" t="s">
        <v>21</v>
      </c>
      <c r="G31" t="s">
        <v>41</v>
      </c>
      <c r="H31" s="4" t="s">
        <v>23</v>
      </c>
      <c r="I31" s="4" t="s">
        <v>23</v>
      </c>
      <c r="J31" s="4" t="s">
        <v>23</v>
      </c>
      <c r="K31" s="4" t="s">
        <v>23</v>
      </c>
      <c r="L31" s="4" t="s">
        <v>23</v>
      </c>
      <c r="M31" s="4" t="s">
        <v>23</v>
      </c>
      <c r="N31" s="1">
        <v>356519</v>
      </c>
      <c r="O31" s="8">
        <f>VLOOKUP(N31,Table18[Catalog '#s], 1, FALSE)</f>
        <v>356519</v>
      </c>
    </row>
    <row r="32" spans="1:15" hidden="1" x14ac:dyDescent="0.25">
      <c r="A32" t="s">
        <v>43</v>
      </c>
      <c r="B32" t="s">
        <v>18</v>
      </c>
      <c r="C32" s="8">
        <v>96</v>
      </c>
      <c r="D32" s="8" t="s">
        <v>19</v>
      </c>
      <c r="E32" t="s">
        <v>73</v>
      </c>
      <c r="F32" t="s">
        <v>21</v>
      </c>
      <c r="G32" t="s">
        <v>41</v>
      </c>
      <c r="H32" s="4" t="s">
        <v>23</v>
      </c>
      <c r="I32" s="4" t="s">
        <v>23</v>
      </c>
      <c r="J32" s="4" t="s">
        <v>23</v>
      </c>
      <c r="K32" s="4" t="s">
        <v>23</v>
      </c>
      <c r="L32" s="4" t="s">
        <v>23</v>
      </c>
      <c r="M32" s="4" t="s">
        <v>23</v>
      </c>
      <c r="N32" s="1" t="s">
        <v>74</v>
      </c>
      <c r="O32" s="8" t="str">
        <f>VLOOKUP(N32,Table18[Catalog '#s], 1, FALSE)</f>
        <v>353219, 354640, 354649, 354650, 354651, 356640, 356649, 356650, 356651, 356692, 356693, 356700</v>
      </c>
    </row>
    <row r="33" spans="1:15" hidden="1" x14ac:dyDescent="0.25">
      <c r="A33" t="s">
        <v>43</v>
      </c>
      <c r="B33" t="s">
        <v>18</v>
      </c>
      <c r="C33" s="8">
        <v>96</v>
      </c>
      <c r="D33" s="8" t="s">
        <v>19</v>
      </c>
      <c r="E33" t="s">
        <v>75</v>
      </c>
      <c r="F33" t="s">
        <v>21</v>
      </c>
      <c r="G33" t="s">
        <v>70</v>
      </c>
      <c r="H33" s="4" t="s">
        <v>23</v>
      </c>
      <c r="I33" s="4" t="s">
        <v>23</v>
      </c>
      <c r="J33" s="4" t="s">
        <v>23</v>
      </c>
      <c r="K33" s="4" t="s">
        <v>23</v>
      </c>
      <c r="L33" s="4" t="s">
        <v>23</v>
      </c>
      <c r="M33" s="4" t="s">
        <v>23</v>
      </c>
      <c r="N33" s="1" t="s">
        <v>76</v>
      </c>
      <c r="O33" s="8" t="str">
        <f>VLOOKUP(N33,Table18[Catalog '#s], 1, FALSE)</f>
        <v>3300, 3474, 3585, 3595, 3596, 3598, 3599, 3628, 3997</v>
      </c>
    </row>
    <row r="34" spans="1:15" hidden="1" x14ac:dyDescent="0.25">
      <c r="A34" t="s">
        <v>43</v>
      </c>
      <c r="B34" t="s">
        <v>18</v>
      </c>
      <c r="C34" s="8">
        <v>96</v>
      </c>
      <c r="D34" s="8" t="s">
        <v>19</v>
      </c>
      <c r="E34" t="s">
        <v>75</v>
      </c>
      <c r="F34" t="s">
        <v>21</v>
      </c>
      <c r="G34" t="s">
        <v>77</v>
      </c>
      <c r="H34" s="4" t="s">
        <v>23</v>
      </c>
      <c r="I34" s="4" t="s">
        <v>29</v>
      </c>
      <c r="J34" s="4" t="s">
        <v>29</v>
      </c>
      <c r="K34" s="4" t="s">
        <v>23</v>
      </c>
      <c r="L34" s="4" t="s">
        <v>23</v>
      </c>
      <c r="M34" s="4" t="s">
        <v>23</v>
      </c>
      <c r="N34" s="1" t="s">
        <v>76</v>
      </c>
      <c r="O34" s="8" t="str">
        <f>VLOOKUP(N34,Table18[Catalog '#s], 1, FALSE)</f>
        <v>3300, 3474, 3585, 3595, 3596, 3598, 3599, 3628, 3997</v>
      </c>
    </row>
    <row r="35" spans="1:15" hidden="1" x14ac:dyDescent="0.25">
      <c r="A35" t="s">
        <v>43</v>
      </c>
      <c r="B35" t="s">
        <v>18</v>
      </c>
      <c r="C35" s="8">
        <v>96</v>
      </c>
      <c r="D35" s="8" t="s">
        <v>19</v>
      </c>
      <c r="E35" t="s">
        <v>75</v>
      </c>
      <c r="F35" t="s">
        <v>21</v>
      </c>
      <c r="G35" t="s">
        <v>78</v>
      </c>
      <c r="H35" s="4" t="s">
        <v>23</v>
      </c>
      <c r="I35" s="4" t="s">
        <v>23</v>
      </c>
      <c r="J35" s="4" t="s">
        <v>29</v>
      </c>
      <c r="K35" s="4" t="s">
        <v>23</v>
      </c>
      <c r="L35" s="4" t="s">
        <v>23</v>
      </c>
      <c r="M35" s="4" t="s">
        <v>23</v>
      </c>
      <c r="N35" s="1" t="s">
        <v>76</v>
      </c>
      <c r="O35" s="8" t="str">
        <f>VLOOKUP(N35,Table18[Catalog '#s], 1, FALSE)</f>
        <v>3300, 3474, 3585, 3595, 3596, 3598, 3599, 3628, 3997</v>
      </c>
    </row>
    <row r="36" spans="1:15" hidden="1" x14ac:dyDescent="0.25">
      <c r="A36" t="s">
        <v>43</v>
      </c>
      <c r="B36" t="s">
        <v>18</v>
      </c>
      <c r="C36" s="8">
        <v>96</v>
      </c>
      <c r="D36" s="8" t="s">
        <v>19</v>
      </c>
      <c r="E36" t="s">
        <v>75</v>
      </c>
      <c r="F36" t="s">
        <v>21</v>
      </c>
      <c r="G36" t="s">
        <v>79</v>
      </c>
      <c r="H36" s="4" t="s">
        <v>29</v>
      </c>
      <c r="I36" s="4" t="s">
        <v>23</v>
      </c>
      <c r="J36" s="4" t="s">
        <v>29</v>
      </c>
      <c r="K36" s="4" t="s">
        <v>23</v>
      </c>
      <c r="L36" s="4" t="s">
        <v>23</v>
      </c>
      <c r="M36" s="4" t="s">
        <v>23</v>
      </c>
      <c r="N36" s="1">
        <v>3595</v>
      </c>
      <c r="O36" s="8">
        <f>VLOOKUP(N36,Table18[Catalog '#s], 1, FALSE)</f>
        <v>3595</v>
      </c>
    </row>
    <row r="37" spans="1:15" hidden="1" x14ac:dyDescent="0.25">
      <c r="A37" t="s">
        <v>43</v>
      </c>
      <c r="B37" t="s">
        <v>18</v>
      </c>
      <c r="C37" s="8">
        <v>96</v>
      </c>
      <c r="D37" s="8" t="s">
        <v>19</v>
      </c>
      <c r="E37" t="s">
        <v>82</v>
      </c>
      <c r="F37" t="s">
        <v>21</v>
      </c>
      <c r="G37" t="s">
        <v>35</v>
      </c>
      <c r="H37" s="4" t="s">
        <v>29</v>
      </c>
      <c r="I37" s="4" t="s">
        <v>23</v>
      </c>
      <c r="J37" s="4" t="s">
        <v>29</v>
      </c>
      <c r="K37" s="4" t="s">
        <v>23</v>
      </c>
      <c r="L37" s="4" t="s">
        <v>23</v>
      </c>
      <c r="M37" s="4" t="s">
        <v>23</v>
      </c>
      <c r="N37" s="1" t="s">
        <v>83</v>
      </c>
      <c r="O37" s="8" t="str">
        <f>VLOOKUP(N37,Table18[Catalog '#s], 1, FALSE)</f>
        <v>4515, 4520</v>
      </c>
    </row>
    <row r="38" spans="1:15" hidden="1" x14ac:dyDescent="0.25">
      <c r="A38" t="s">
        <v>43</v>
      </c>
      <c r="B38" t="s">
        <v>18</v>
      </c>
      <c r="C38" s="8">
        <v>384</v>
      </c>
      <c r="D38" s="8" t="s">
        <v>19</v>
      </c>
      <c r="E38" t="s">
        <v>84</v>
      </c>
      <c r="F38" t="s">
        <v>21</v>
      </c>
      <c r="G38" t="s">
        <v>85</v>
      </c>
      <c r="H38" s="4" t="s">
        <v>23</v>
      </c>
      <c r="I38" s="4" t="s">
        <v>23</v>
      </c>
      <c r="J38" s="4" t="s">
        <v>23</v>
      </c>
      <c r="K38" s="4" t="s">
        <v>23</v>
      </c>
      <c r="L38" s="4" t="s">
        <v>23</v>
      </c>
      <c r="M38" s="4" t="s">
        <v>23</v>
      </c>
      <c r="N38" s="1" t="s">
        <v>86</v>
      </c>
      <c r="O38" s="8" t="str">
        <f>VLOOKUP(N38,Table18[Catalog '#s], 1, FALSE)</f>
        <v>3764, 4588</v>
      </c>
    </row>
    <row r="39" spans="1:15" hidden="1" x14ac:dyDescent="0.25">
      <c r="A39" t="s">
        <v>43</v>
      </c>
      <c r="B39" t="s">
        <v>18</v>
      </c>
      <c r="C39" s="8">
        <v>384</v>
      </c>
      <c r="D39" s="8" t="s">
        <v>19</v>
      </c>
      <c r="E39" t="s">
        <v>87</v>
      </c>
      <c r="F39" t="s">
        <v>21</v>
      </c>
      <c r="G39" t="s">
        <v>22</v>
      </c>
      <c r="H39" s="4" t="s">
        <v>29</v>
      </c>
      <c r="I39" s="4" t="s">
        <v>23</v>
      </c>
      <c r="J39" s="4" t="s">
        <v>23</v>
      </c>
      <c r="K39" s="4" t="s">
        <v>23</v>
      </c>
      <c r="L39" s="4" t="s">
        <v>23</v>
      </c>
      <c r="M39" s="4" t="s">
        <v>23</v>
      </c>
      <c r="N39" s="1">
        <v>3701</v>
      </c>
      <c r="O39" s="8">
        <f>VLOOKUP(N39,Table18[Catalog '#s], 1, FALSE)</f>
        <v>3701</v>
      </c>
    </row>
    <row r="40" spans="1:15" hidden="1" x14ac:dyDescent="0.25">
      <c r="A40" t="s">
        <v>43</v>
      </c>
      <c r="B40" t="s">
        <v>18</v>
      </c>
      <c r="C40" s="8">
        <v>384</v>
      </c>
      <c r="D40" s="8" t="s">
        <v>19</v>
      </c>
      <c r="E40" t="s">
        <v>88</v>
      </c>
      <c r="F40" t="s">
        <v>21</v>
      </c>
      <c r="G40" t="s">
        <v>22</v>
      </c>
      <c r="H40" s="4" t="s">
        <v>29</v>
      </c>
      <c r="I40" s="4" t="s">
        <v>23</v>
      </c>
      <c r="J40" s="4" t="s">
        <v>23</v>
      </c>
      <c r="K40" s="4" t="s">
        <v>23</v>
      </c>
      <c r="L40" s="4" t="s">
        <v>23</v>
      </c>
      <c r="M40" s="4" t="s">
        <v>23</v>
      </c>
      <c r="N40" s="1" t="s">
        <v>89</v>
      </c>
      <c r="O40" s="8" t="str">
        <f>VLOOKUP(N40,Table18[Catalog '#s], 1, FALSE)</f>
        <v>353962, 353963, 354660, 354663, 354664, 354667, 356660, 356663, 356664, 356667, 356697, 356705</v>
      </c>
    </row>
    <row r="41" spans="1:15" hidden="1" x14ac:dyDescent="0.25">
      <c r="A41" t="s">
        <v>43</v>
      </c>
      <c r="B41" t="s">
        <v>18</v>
      </c>
      <c r="C41" s="8">
        <v>384</v>
      </c>
      <c r="D41" s="8" t="s">
        <v>19</v>
      </c>
      <c r="E41" t="s">
        <v>90</v>
      </c>
      <c r="F41" t="s">
        <v>21</v>
      </c>
      <c r="G41" t="s">
        <v>22</v>
      </c>
      <c r="H41" s="4" t="s">
        <v>29</v>
      </c>
      <c r="I41" s="4" t="s">
        <v>23</v>
      </c>
      <c r="J41" s="4" t="s">
        <v>23</v>
      </c>
      <c r="K41" s="4" t="s">
        <v>23</v>
      </c>
      <c r="L41" s="4" t="s">
        <v>23</v>
      </c>
      <c r="M41" s="4" t="s">
        <v>23</v>
      </c>
      <c r="N41" s="1" t="s">
        <v>91</v>
      </c>
      <c r="O41" s="8" t="str">
        <f>VLOOKUP(N41,Table18[Catalog '#s], 1, FALSE)</f>
        <v>353961, 354662, 354666, 356662, 356666</v>
      </c>
    </row>
    <row r="42" spans="1:15" hidden="1" x14ac:dyDescent="0.25">
      <c r="A42" t="s">
        <v>43</v>
      </c>
      <c r="B42" t="s">
        <v>18</v>
      </c>
      <c r="C42" s="8">
        <v>384</v>
      </c>
      <c r="D42" s="8" t="s">
        <v>19</v>
      </c>
      <c r="E42" t="s">
        <v>92</v>
      </c>
      <c r="F42" t="s">
        <v>21</v>
      </c>
      <c r="G42" t="s">
        <v>93</v>
      </c>
      <c r="H42" s="4" t="s">
        <v>23</v>
      </c>
      <c r="I42" s="4" t="s">
        <v>23</v>
      </c>
      <c r="J42" s="4" t="s">
        <v>23</v>
      </c>
      <c r="K42" s="4" t="s">
        <v>23</v>
      </c>
      <c r="L42" s="4" t="s">
        <v>23</v>
      </c>
      <c r="M42" s="4" t="s">
        <v>23</v>
      </c>
      <c r="N42" s="1">
        <v>3985</v>
      </c>
      <c r="O42" s="8">
        <f>VLOOKUP(N42,Table18[Catalog '#s], 1, FALSE)</f>
        <v>3985</v>
      </c>
    </row>
    <row r="43" spans="1:15" hidden="1" x14ac:dyDescent="0.25">
      <c r="A43" t="s">
        <v>43</v>
      </c>
      <c r="B43" t="s">
        <v>94</v>
      </c>
      <c r="C43" s="8" t="s">
        <v>19</v>
      </c>
      <c r="D43" s="8">
        <v>25</v>
      </c>
      <c r="E43" t="s">
        <v>95</v>
      </c>
      <c r="F43" t="s">
        <v>96</v>
      </c>
      <c r="G43" t="s">
        <v>22</v>
      </c>
      <c r="H43" s="4" t="s">
        <v>23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23</v>
      </c>
      <c r="N43" s="1" t="s">
        <v>97</v>
      </c>
      <c r="O43" s="8" t="str">
        <f>VLOOKUP(N43,Table18[Catalog '#s], 1, FALSE)</f>
        <v>430168, 430372, 430639</v>
      </c>
    </row>
    <row r="44" spans="1:15" hidden="1" x14ac:dyDescent="0.25">
      <c r="A44" t="s">
        <v>43</v>
      </c>
      <c r="B44" t="s">
        <v>94</v>
      </c>
      <c r="C44" s="8" t="s">
        <v>19</v>
      </c>
      <c r="D44" s="8">
        <v>25</v>
      </c>
      <c r="E44" t="s">
        <v>98</v>
      </c>
      <c r="F44" t="s">
        <v>99</v>
      </c>
      <c r="G44" t="s">
        <v>22</v>
      </c>
      <c r="H44" s="4" t="s">
        <v>23</v>
      </c>
      <c r="I44" s="4" t="s">
        <v>23</v>
      </c>
      <c r="J44" s="4" t="s">
        <v>23</v>
      </c>
      <c r="K44" s="4" t="s">
        <v>23</v>
      </c>
      <c r="L44" s="4" t="s">
        <v>23</v>
      </c>
      <c r="M44" s="4" t="s">
        <v>23</v>
      </c>
      <c r="N44" s="1" t="s">
        <v>100</v>
      </c>
      <c r="O44" s="8" t="str">
        <f>VLOOKUP(N44,Table18[Catalog '#s], 1, FALSE)</f>
        <v>353014, 353108, 353808, 353813</v>
      </c>
    </row>
    <row r="45" spans="1:15" hidden="1" x14ac:dyDescent="0.25">
      <c r="A45" t="s">
        <v>43</v>
      </c>
      <c r="B45" t="s">
        <v>94</v>
      </c>
      <c r="C45" s="8" t="s">
        <v>19</v>
      </c>
      <c r="D45" s="8">
        <v>25</v>
      </c>
      <c r="E45" t="s">
        <v>101</v>
      </c>
      <c r="F45" t="s">
        <v>102</v>
      </c>
      <c r="G45" t="s">
        <v>22</v>
      </c>
      <c r="H45" s="4" t="s">
        <v>23</v>
      </c>
      <c r="I45" s="4" t="s">
        <v>23</v>
      </c>
      <c r="J45" s="4" t="s">
        <v>23</v>
      </c>
      <c r="K45" s="4" t="s">
        <v>23</v>
      </c>
      <c r="L45" s="4" t="s">
        <v>23</v>
      </c>
      <c r="M45" s="4" t="s">
        <v>23</v>
      </c>
      <c r="N45" s="1" t="s">
        <v>103</v>
      </c>
      <c r="O45" s="8" t="str">
        <f>VLOOKUP(N45,Table18[Catalog '#s], 1, FALSE)</f>
        <v>3055, 3056</v>
      </c>
    </row>
    <row r="46" spans="1:15" hidden="1" x14ac:dyDescent="0.25">
      <c r="A46" t="s">
        <v>43</v>
      </c>
      <c r="B46" t="s">
        <v>94</v>
      </c>
      <c r="C46" s="8" t="s">
        <v>19</v>
      </c>
      <c r="D46" s="8">
        <v>25</v>
      </c>
      <c r="E46" t="s">
        <v>104</v>
      </c>
      <c r="F46" t="s">
        <v>96</v>
      </c>
      <c r="G46" t="s">
        <v>22</v>
      </c>
      <c r="H46" s="4" t="s">
        <v>23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23</v>
      </c>
      <c r="N46" s="1" t="s">
        <v>105</v>
      </c>
      <c r="O46" s="8" t="str">
        <f>VLOOKUP(N46,Table18[Catalog '#s], 1, FALSE)</f>
        <v>353082, 353109, 354484, 354532, 354533, 354534, 354536, 356484, 356536</v>
      </c>
    </row>
    <row r="47" spans="1:15" hidden="1" x14ac:dyDescent="0.25">
      <c r="A47" t="s">
        <v>43</v>
      </c>
      <c r="B47" t="s">
        <v>94</v>
      </c>
      <c r="C47" s="8" t="s">
        <v>19</v>
      </c>
      <c r="D47" s="8">
        <v>75</v>
      </c>
      <c r="E47" t="s">
        <v>106</v>
      </c>
      <c r="F47" t="s">
        <v>107</v>
      </c>
      <c r="G47" t="s">
        <v>22</v>
      </c>
      <c r="H47" s="4" t="s">
        <v>23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23</v>
      </c>
      <c r="N47" s="1">
        <v>3290</v>
      </c>
      <c r="O47" s="8">
        <f>VLOOKUP(N47,Table18[Catalog '#s], 1, FALSE)</f>
        <v>3290</v>
      </c>
    </row>
    <row r="48" spans="1:15" hidden="1" x14ac:dyDescent="0.25">
      <c r="A48" t="s">
        <v>43</v>
      </c>
      <c r="B48" t="s">
        <v>94</v>
      </c>
      <c r="C48" s="8" t="s">
        <v>19</v>
      </c>
      <c r="D48" s="8">
        <v>75</v>
      </c>
      <c r="E48" t="s">
        <v>108</v>
      </c>
      <c r="F48" t="s">
        <v>109</v>
      </c>
      <c r="G48" t="s">
        <v>22</v>
      </c>
      <c r="H48" s="4" t="s">
        <v>23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1" t="s">
        <v>110</v>
      </c>
      <c r="O48" s="8" t="str">
        <f>VLOOKUP(N48,Table18[Catalog '#s], 1, FALSE)</f>
        <v>3275, 3276</v>
      </c>
    </row>
    <row r="49" spans="1:15" hidden="1" x14ac:dyDescent="0.25">
      <c r="A49" t="s">
        <v>43</v>
      </c>
      <c r="B49" t="s">
        <v>94</v>
      </c>
      <c r="C49" s="8" t="s">
        <v>19</v>
      </c>
      <c r="D49" s="8">
        <v>75</v>
      </c>
      <c r="E49" t="s">
        <v>111</v>
      </c>
      <c r="F49" t="s">
        <v>112</v>
      </c>
      <c r="G49" t="s">
        <v>22</v>
      </c>
      <c r="H49" s="4" t="s">
        <v>23</v>
      </c>
      <c r="I49" s="4" t="s">
        <v>23</v>
      </c>
      <c r="J49" s="4" t="s">
        <v>23</v>
      </c>
      <c r="K49" s="4" t="s">
        <v>23</v>
      </c>
      <c r="L49" s="4" t="s">
        <v>23</v>
      </c>
      <c r="M49" s="4" t="s">
        <v>23</v>
      </c>
      <c r="N49" s="1" t="s">
        <v>113</v>
      </c>
      <c r="O49" s="8" t="str">
        <f>VLOOKUP(N49,Table18[Catalog '#s], 1, FALSE)</f>
        <v>3290, 3814, 430641U, 430720U, 430725U, 431464U</v>
      </c>
    </row>
    <row r="50" spans="1:15" hidden="1" x14ac:dyDescent="0.25">
      <c r="A50" t="s">
        <v>43</v>
      </c>
      <c r="B50" t="s">
        <v>94</v>
      </c>
      <c r="C50" s="8" t="s">
        <v>19</v>
      </c>
      <c r="D50" s="8">
        <v>75</v>
      </c>
      <c r="E50" t="s">
        <v>114</v>
      </c>
      <c r="F50" t="s">
        <v>109</v>
      </c>
      <c r="G50" t="s">
        <v>22</v>
      </c>
      <c r="H50" s="4" t="s">
        <v>23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23</v>
      </c>
      <c r="N50" s="1" t="s">
        <v>115</v>
      </c>
      <c r="O50" s="8" t="str">
        <f>VLOOKUP(N50,Table18[Catalog '#s], 1, FALSE)</f>
        <v>353024, 353110, 353810, 353824</v>
      </c>
    </row>
    <row r="51" spans="1:15" hidden="1" x14ac:dyDescent="0.25">
      <c r="A51" t="s">
        <v>43</v>
      </c>
      <c r="B51" t="s">
        <v>94</v>
      </c>
      <c r="C51" s="8" t="s">
        <v>19</v>
      </c>
      <c r="D51" s="8">
        <v>75</v>
      </c>
      <c r="E51" t="s">
        <v>116</v>
      </c>
      <c r="F51" t="s">
        <v>107</v>
      </c>
      <c r="G51" t="s">
        <v>22</v>
      </c>
      <c r="H51" s="4" t="s">
        <v>23</v>
      </c>
      <c r="I51" s="4" t="s">
        <v>23</v>
      </c>
      <c r="J51" s="4" t="s">
        <v>23</v>
      </c>
      <c r="K51" s="4" t="s">
        <v>23</v>
      </c>
      <c r="L51" s="4" t="s">
        <v>23</v>
      </c>
      <c r="M51" s="4" t="s">
        <v>23</v>
      </c>
      <c r="N51" s="1" t="s">
        <v>117</v>
      </c>
      <c r="O51" s="8" t="str">
        <f>VLOOKUP(N51,Table18[Catalog '#s], 1, FALSE)</f>
        <v>353133, 353135, 353136, 354485, 354488, 354521, 354523, 354537, 356485, 356488, 356537</v>
      </c>
    </row>
    <row r="52" spans="1:15" hidden="1" x14ac:dyDescent="0.25">
      <c r="A52" t="s">
        <v>43</v>
      </c>
      <c r="B52" t="s">
        <v>94</v>
      </c>
      <c r="C52" s="8" t="s">
        <v>19</v>
      </c>
      <c r="D52" s="8">
        <v>93</v>
      </c>
      <c r="E52" t="s">
        <v>118</v>
      </c>
      <c r="F52" t="s">
        <v>21</v>
      </c>
      <c r="G52" t="s">
        <v>22</v>
      </c>
      <c r="H52" s="4" t="s">
        <v>23</v>
      </c>
      <c r="I52" s="4" t="s">
        <v>23</v>
      </c>
      <c r="J52" s="4" t="s">
        <v>23</v>
      </c>
      <c r="K52" s="4" t="s">
        <v>23</v>
      </c>
      <c r="L52" s="4" t="s">
        <v>23</v>
      </c>
      <c r="M52" s="4" t="s">
        <v>23</v>
      </c>
      <c r="N52" s="1" t="s">
        <v>119</v>
      </c>
      <c r="O52" s="8" t="str">
        <f>VLOOKUP(N52,Table18[Catalog '#s], 1, FALSE)</f>
        <v>3069, 3070</v>
      </c>
    </row>
    <row r="53" spans="1:15" hidden="1" x14ac:dyDescent="0.25">
      <c r="A53" t="s">
        <v>43</v>
      </c>
      <c r="B53" t="s">
        <v>94</v>
      </c>
      <c r="C53" s="8" t="s">
        <v>19</v>
      </c>
      <c r="D53" s="8">
        <v>100</v>
      </c>
      <c r="E53" t="s">
        <v>120</v>
      </c>
      <c r="F53" t="s">
        <v>121</v>
      </c>
      <c r="G53" t="s">
        <v>22</v>
      </c>
      <c r="H53" s="4" t="s">
        <v>23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23</v>
      </c>
      <c r="N53" s="1" t="s">
        <v>122</v>
      </c>
      <c r="O53" s="8" t="str">
        <f>VLOOKUP(N53,Table18[Catalog '#s], 1, FALSE)</f>
        <v>3073, 3816</v>
      </c>
    </row>
    <row r="54" spans="1:15" hidden="1" x14ac:dyDescent="0.25">
      <c r="A54" t="s">
        <v>43</v>
      </c>
      <c r="B54" t="s">
        <v>94</v>
      </c>
      <c r="C54" s="8" t="s">
        <v>19</v>
      </c>
      <c r="D54" s="8">
        <v>150</v>
      </c>
      <c r="E54" t="s">
        <v>123</v>
      </c>
      <c r="F54" t="s">
        <v>124</v>
      </c>
      <c r="G54" t="s">
        <v>22</v>
      </c>
      <c r="H54" s="4" t="s">
        <v>23</v>
      </c>
      <c r="I54" s="4" t="s">
        <v>23</v>
      </c>
      <c r="J54" s="4" t="s">
        <v>23</v>
      </c>
      <c r="K54" s="4" t="s">
        <v>23</v>
      </c>
      <c r="L54" s="4" t="s">
        <v>23</v>
      </c>
      <c r="M54" s="4" t="s">
        <v>23</v>
      </c>
      <c r="N54" s="1" t="s">
        <v>125</v>
      </c>
      <c r="O54" s="8" t="str">
        <f>VLOOKUP(N54,Table18[Catalog '#s], 1, FALSE)</f>
        <v>354486, 354538, 354646, 355000, 355001, 356486, 356538</v>
      </c>
    </row>
    <row r="55" spans="1:15" hidden="1" x14ac:dyDescent="0.25">
      <c r="A55" t="s">
        <v>43</v>
      </c>
      <c r="B55" t="s">
        <v>94</v>
      </c>
      <c r="C55" s="8" t="s">
        <v>19</v>
      </c>
      <c r="D55" s="8">
        <v>150</v>
      </c>
      <c r="E55" t="s">
        <v>126</v>
      </c>
      <c r="F55" t="s">
        <v>127</v>
      </c>
      <c r="G55" t="s">
        <v>22</v>
      </c>
      <c r="H55" s="4" t="s">
        <v>23</v>
      </c>
      <c r="I55" s="4" t="s">
        <v>23</v>
      </c>
      <c r="J55" s="4" t="s">
        <v>23</v>
      </c>
      <c r="K55" s="4" t="s">
        <v>23</v>
      </c>
      <c r="L55" s="4" t="s">
        <v>23</v>
      </c>
      <c r="M55" s="4" t="s">
        <v>23</v>
      </c>
      <c r="N55" s="1" t="s">
        <v>128</v>
      </c>
      <c r="O55" s="8" t="str">
        <f>VLOOKUP(N55,Table18[Catalog '#s], 1, FALSE)</f>
        <v>3291, 430823, 430824, 430825</v>
      </c>
    </row>
    <row r="56" spans="1:15" hidden="1" x14ac:dyDescent="0.25">
      <c r="A56" t="s">
        <v>43</v>
      </c>
      <c r="B56" t="s">
        <v>94</v>
      </c>
      <c r="C56" s="8" t="s">
        <v>19</v>
      </c>
      <c r="D56" s="8">
        <v>150</v>
      </c>
      <c r="E56" t="s">
        <v>129</v>
      </c>
      <c r="F56" t="s">
        <v>130</v>
      </c>
      <c r="G56" t="s">
        <v>22</v>
      </c>
      <c r="H56" s="4" t="s">
        <v>23</v>
      </c>
      <c r="I56" s="4" t="s">
        <v>23</v>
      </c>
      <c r="J56" s="4" t="s">
        <v>23</v>
      </c>
      <c r="K56" s="4" t="s">
        <v>23</v>
      </c>
      <c r="L56" s="4" t="s">
        <v>23</v>
      </c>
      <c r="M56" s="4" t="s">
        <v>23</v>
      </c>
      <c r="N56" s="1" t="s">
        <v>128</v>
      </c>
      <c r="O56" s="8" t="str">
        <f>VLOOKUP(N56,Table18[Catalog '#s], 1, FALSE)</f>
        <v>3291, 430823, 430824, 430825</v>
      </c>
    </row>
    <row r="57" spans="1:15" hidden="1" x14ac:dyDescent="0.25">
      <c r="A57" t="s">
        <v>43</v>
      </c>
      <c r="B57" t="s">
        <v>94</v>
      </c>
      <c r="C57" s="8" t="s">
        <v>19</v>
      </c>
      <c r="D57" s="8">
        <v>162</v>
      </c>
      <c r="E57" t="s">
        <v>131</v>
      </c>
      <c r="F57" t="s">
        <v>132</v>
      </c>
      <c r="G57" t="s">
        <v>22</v>
      </c>
      <c r="H57" s="4" t="s">
        <v>23</v>
      </c>
      <c r="I57" s="4" t="s">
        <v>23</v>
      </c>
      <c r="J57" s="4" t="s">
        <v>23</v>
      </c>
      <c r="K57" s="4" t="s">
        <v>23</v>
      </c>
      <c r="L57" s="4" t="s">
        <v>23</v>
      </c>
      <c r="M57" s="4" t="s">
        <v>23</v>
      </c>
      <c r="N57" s="1" t="s">
        <v>133</v>
      </c>
      <c r="O57" s="8" t="str">
        <f>VLOOKUP(N57,Table18[Catalog '#s], 1, FALSE)</f>
        <v>3150, 3151</v>
      </c>
    </row>
    <row r="58" spans="1:15" hidden="1" x14ac:dyDescent="0.25">
      <c r="A58" t="s">
        <v>43</v>
      </c>
      <c r="B58" t="s">
        <v>94</v>
      </c>
      <c r="C58" s="8" t="s">
        <v>19</v>
      </c>
      <c r="D58" s="8">
        <v>175</v>
      </c>
      <c r="E58" t="s">
        <v>134</v>
      </c>
      <c r="F58" t="s">
        <v>124</v>
      </c>
      <c r="G58" t="s">
        <v>22</v>
      </c>
      <c r="H58" s="4" t="s">
        <v>23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23</v>
      </c>
      <c r="N58" s="1" t="s">
        <v>135</v>
      </c>
      <c r="O58" s="8" t="str">
        <f>VLOOKUP(N58,Table18[Catalog '#s], 1, FALSE)</f>
        <v>353028, 353112, 354487, 354526, 354528, 356487</v>
      </c>
    </row>
    <row r="59" spans="1:15" hidden="1" x14ac:dyDescent="0.25">
      <c r="A59" t="s">
        <v>43</v>
      </c>
      <c r="B59" t="s">
        <v>94</v>
      </c>
      <c r="C59" s="8" t="s">
        <v>19</v>
      </c>
      <c r="D59" s="8">
        <v>175</v>
      </c>
      <c r="E59" t="s">
        <v>136</v>
      </c>
      <c r="F59" t="s">
        <v>124</v>
      </c>
      <c r="G59" t="s">
        <v>22</v>
      </c>
      <c r="H59" s="4" t="s">
        <v>23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23</v>
      </c>
      <c r="N59" s="1" t="s">
        <v>137</v>
      </c>
      <c r="O59" s="8" t="str">
        <f>VLOOKUP(N59,Table18[Catalog '#s], 1, FALSE)</f>
        <v>3292, 431079, 431080, 431085, 431306</v>
      </c>
    </row>
    <row r="60" spans="1:15" hidden="1" x14ac:dyDescent="0.25">
      <c r="A60" t="s">
        <v>43</v>
      </c>
      <c r="B60" t="s">
        <v>94</v>
      </c>
      <c r="C60" s="8" t="s">
        <v>19</v>
      </c>
      <c r="D60" s="8">
        <v>175</v>
      </c>
      <c r="E60" t="s">
        <v>138</v>
      </c>
      <c r="F60" t="s">
        <v>124</v>
      </c>
      <c r="G60" t="s">
        <v>22</v>
      </c>
      <c r="H60" s="4" t="s">
        <v>23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23</v>
      </c>
      <c r="N60" s="1" t="s">
        <v>139</v>
      </c>
      <c r="O60" s="8" t="str">
        <f>VLOOKUP(N60,Table18[Catalog '#s], 1, FALSE)</f>
        <v>3292, 431079, 431080, 431085</v>
      </c>
    </row>
    <row r="61" spans="1:15" hidden="1" x14ac:dyDescent="0.25">
      <c r="A61" t="s">
        <v>43</v>
      </c>
      <c r="B61" t="s">
        <v>94</v>
      </c>
      <c r="C61" s="8" t="s">
        <v>19</v>
      </c>
      <c r="D61" s="8">
        <v>225</v>
      </c>
      <c r="E61" t="s">
        <v>140</v>
      </c>
      <c r="F61" t="s">
        <v>141</v>
      </c>
      <c r="G61" t="s">
        <v>22</v>
      </c>
      <c r="H61" s="4" t="s">
        <v>23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29</v>
      </c>
      <c r="N61" s="1" t="s">
        <v>142</v>
      </c>
      <c r="O61" s="8" t="str">
        <f>VLOOKUP(N61,Table18[Catalog '#s], 1, FALSE)</f>
        <v>431081, 431082</v>
      </c>
    </row>
    <row r="62" spans="1:15" hidden="1" x14ac:dyDescent="0.25">
      <c r="A62" t="s">
        <v>43</v>
      </c>
      <c r="B62" t="s">
        <v>94</v>
      </c>
      <c r="C62" s="8" t="s">
        <v>19</v>
      </c>
      <c r="D62" s="8">
        <v>225</v>
      </c>
      <c r="E62" t="s">
        <v>143</v>
      </c>
      <c r="F62" t="s">
        <v>144</v>
      </c>
      <c r="G62" t="s">
        <v>22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29</v>
      </c>
      <c r="N62" s="1" t="s">
        <v>145</v>
      </c>
      <c r="O62" s="8" t="str">
        <f>VLOOKUP(N62,Table18[Catalog '#s], 1, FALSE)</f>
        <v>3000, 3001</v>
      </c>
    </row>
    <row r="63" spans="1:15" hidden="1" x14ac:dyDescent="0.25">
      <c r="A63" t="s">
        <v>43</v>
      </c>
      <c r="B63" t="s">
        <v>94</v>
      </c>
      <c r="C63" s="8" t="s">
        <v>19</v>
      </c>
      <c r="D63" s="8">
        <v>225</v>
      </c>
      <c r="E63" t="s">
        <v>146</v>
      </c>
      <c r="F63" t="s">
        <v>141</v>
      </c>
      <c r="G63" t="s">
        <v>22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29</v>
      </c>
      <c r="N63" s="1" t="s">
        <v>147</v>
      </c>
      <c r="O63" s="8" t="str">
        <f>VLOOKUP(N63,Table18[Catalog '#s], 1, FALSE)</f>
        <v>353138, 353139</v>
      </c>
    </row>
    <row r="64" spans="1:15" hidden="1" x14ac:dyDescent="0.25">
      <c r="A64" t="s">
        <v>43</v>
      </c>
      <c r="B64" t="s">
        <v>148</v>
      </c>
      <c r="C64" s="8" t="s">
        <v>19</v>
      </c>
      <c r="D64" s="8">
        <v>8</v>
      </c>
      <c r="E64" t="s">
        <v>149</v>
      </c>
      <c r="F64" t="s">
        <v>150</v>
      </c>
      <c r="G64" t="s">
        <v>45</v>
      </c>
      <c r="H64" s="4" t="s">
        <v>23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23</v>
      </c>
      <c r="N64" s="1">
        <v>430165</v>
      </c>
      <c r="O64" s="8">
        <f>VLOOKUP(N64,Table18[Catalog '#s], 1, FALSE)</f>
        <v>430165</v>
      </c>
    </row>
    <row r="65" spans="1:15" hidden="1" x14ac:dyDescent="0.25">
      <c r="A65" t="s">
        <v>43</v>
      </c>
      <c r="B65" t="s">
        <v>148</v>
      </c>
      <c r="C65" s="8" t="s">
        <v>19</v>
      </c>
      <c r="D65" s="8">
        <v>9</v>
      </c>
      <c r="E65" t="s">
        <v>151</v>
      </c>
      <c r="F65" t="s">
        <v>152</v>
      </c>
      <c r="G65" t="s">
        <v>22</v>
      </c>
      <c r="H65" s="4" t="s">
        <v>23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23</v>
      </c>
      <c r="N65" s="1">
        <v>430165</v>
      </c>
      <c r="O65" s="8">
        <f>VLOOKUP(N65,Table18[Catalog '#s], 1, FALSE)</f>
        <v>430165</v>
      </c>
    </row>
    <row r="66" spans="1:15" hidden="1" x14ac:dyDescent="0.25">
      <c r="A66" t="s">
        <v>43</v>
      </c>
      <c r="B66" t="s">
        <v>148</v>
      </c>
      <c r="C66" s="8" t="s">
        <v>19</v>
      </c>
      <c r="D66" s="8">
        <v>9</v>
      </c>
      <c r="E66" t="s">
        <v>153</v>
      </c>
      <c r="F66" t="s">
        <v>150</v>
      </c>
      <c r="G66" t="s">
        <v>45</v>
      </c>
      <c r="H66" s="4" t="s">
        <v>23</v>
      </c>
      <c r="I66" s="4" t="s">
        <v>23</v>
      </c>
      <c r="J66" s="4" t="s">
        <v>23</v>
      </c>
      <c r="K66" s="4" t="s">
        <v>23</v>
      </c>
      <c r="L66" s="4" t="s">
        <v>23</v>
      </c>
      <c r="M66" s="4" t="s">
        <v>23</v>
      </c>
      <c r="N66" s="1">
        <v>353001</v>
      </c>
      <c r="O66" s="8">
        <f>VLOOKUP(N66,Table18[Catalog '#s], 1, FALSE)</f>
        <v>353001</v>
      </c>
    </row>
    <row r="67" spans="1:15" hidden="1" x14ac:dyDescent="0.25">
      <c r="A67" t="s">
        <v>43</v>
      </c>
      <c r="B67" t="s">
        <v>148</v>
      </c>
      <c r="C67" s="8" t="s">
        <v>19</v>
      </c>
      <c r="D67" s="8">
        <v>10</v>
      </c>
      <c r="E67" t="s">
        <v>154</v>
      </c>
      <c r="F67" t="s">
        <v>152</v>
      </c>
      <c r="G67" t="s">
        <v>22</v>
      </c>
      <c r="H67" s="4" t="s">
        <v>23</v>
      </c>
      <c r="I67" s="4" t="s">
        <v>23</v>
      </c>
      <c r="J67" s="4" t="s">
        <v>23</v>
      </c>
      <c r="K67" s="4" t="s">
        <v>23</v>
      </c>
      <c r="L67" s="4" t="s">
        <v>23</v>
      </c>
      <c r="M67" s="4" t="s">
        <v>23</v>
      </c>
      <c r="N67" s="1">
        <v>353001</v>
      </c>
      <c r="O67" s="8">
        <f>VLOOKUP(N67,Table18[Catalog '#s], 1, FALSE)</f>
        <v>353001</v>
      </c>
    </row>
    <row r="68" spans="1:15" hidden="1" x14ac:dyDescent="0.25">
      <c r="A68" t="s">
        <v>43</v>
      </c>
      <c r="B68" t="s">
        <v>148</v>
      </c>
      <c r="C68" s="8" t="s">
        <v>19</v>
      </c>
      <c r="D68" s="8">
        <v>21</v>
      </c>
      <c r="E68" t="s">
        <v>155</v>
      </c>
      <c r="F68" t="s">
        <v>156</v>
      </c>
      <c r="G68" t="s">
        <v>22</v>
      </c>
      <c r="H68" s="4" t="s">
        <v>23</v>
      </c>
      <c r="I68" s="4" t="s">
        <v>23</v>
      </c>
      <c r="J68" s="4" t="s">
        <v>23</v>
      </c>
      <c r="K68" s="4" t="s">
        <v>23</v>
      </c>
      <c r="L68" s="4" t="s">
        <v>23</v>
      </c>
      <c r="M68" s="4" t="s">
        <v>23</v>
      </c>
      <c r="N68" s="1">
        <v>353002</v>
      </c>
      <c r="O68" s="8">
        <f>VLOOKUP(N68,Table18[Catalog '#s], 1, FALSE)</f>
        <v>353002</v>
      </c>
    </row>
    <row r="69" spans="1:15" hidden="1" x14ac:dyDescent="0.25">
      <c r="A69" t="s">
        <v>43</v>
      </c>
      <c r="B69" t="s">
        <v>148</v>
      </c>
      <c r="C69" s="8" t="s">
        <v>19</v>
      </c>
      <c r="D69" s="8">
        <v>22</v>
      </c>
      <c r="E69" t="s">
        <v>157</v>
      </c>
      <c r="F69" t="s">
        <v>156</v>
      </c>
      <c r="G69" t="s">
        <v>22</v>
      </c>
      <c r="H69" s="4" t="s">
        <v>23</v>
      </c>
      <c r="I69" s="4" t="s">
        <v>23</v>
      </c>
      <c r="J69" s="4" t="s">
        <v>23</v>
      </c>
      <c r="K69" s="4" t="s">
        <v>23</v>
      </c>
      <c r="L69" s="4" t="s">
        <v>23</v>
      </c>
      <c r="M69" s="4" t="s">
        <v>23</v>
      </c>
      <c r="N69" s="1">
        <v>353004</v>
      </c>
      <c r="O69" s="8">
        <f>VLOOKUP(N69,Table18[Catalog '#s], 1, FALSE)</f>
        <v>353004</v>
      </c>
    </row>
    <row r="70" spans="1:15" hidden="1" x14ac:dyDescent="0.25">
      <c r="A70" t="s">
        <v>43</v>
      </c>
      <c r="B70" t="s">
        <v>148</v>
      </c>
      <c r="C70" s="8" t="s">
        <v>19</v>
      </c>
      <c r="D70" s="8">
        <v>23</v>
      </c>
      <c r="E70" t="s">
        <v>158</v>
      </c>
      <c r="F70" t="s">
        <v>156</v>
      </c>
      <c r="G70" t="s">
        <v>22</v>
      </c>
      <c r="H70" s="4" t="s">
        <v>23</v>
      </c>
      <c r="I70" s="4" t="s">
        <v>23</v>
      </c>
      <c r="J70" s="4" t="s">
        <v>23</v>
      </c>
      <c r="K70" s="4" t="s">
        <v>23</v>
      </c>
      <c r="L70" s="4" t="s">
        <v>23</v>
      </c>
      <c r="M70" s="4" t="s">
        <v>23</v>
      </c>
      <c r="N70" s="1">
        <v>430166</v>
      </c>
      <c r="O70" s="8">
        <f>VLOOKUP(N70,Table18[Catalog '#s], 1, FALSE)</f>
        <v>430166</v>
      </c>
    </row>
    <row r="71" spans="1:15" hidden="1" x14ac:dyDescent="0.25">
      <c r="A71" t="s">
        <v>43</v>
      </c>
      <c r="B71" t="s">
        <v>148</v>
      </c>
      <c r="C71" s="8" t="s">
        <v>19</v>
      </c>
      <c r="D71" s="8">
        <v>63</v>
      </c>
      <c r="E71" t="s">
        <v>159</v>
      </c>
      <c r="F71" t="s">
        <v>160</v>
      </c>
      <c r="G71" t="s">
        <v>22</v>
      </c>
      <c r="H71" s="4" t="s">
        <v>23</v>
      </c>
      <c r="I71" s="4" t="s">
        <v>23</v>
      </c>
      <c r="J71" s="4" t="s">
        <v>23</v>
      </c>
      <c r="K71" s="4" t="s">
        <v>23</v>
      </c>
      <c r="L71" s="4" t="s">
        <v>23</v>
      </c>
      <c r="M71" s="4" t="s">
        <v>23</v>
      </c>
      <c r="N71" s="1" t="s">
        <v>161</v>
      </c>
      <c r="O71" s="8" t="str">
        <f>VLOOKUP(N71,Table18[Catalog '#s], 1, FALSE)</f>
        <v>3262, 3296, 430167, 430293</v>
      </c>
    </row>
    <row r="72" spans="1:15" hidden="1" x14ac:dyDescent="0.25">
      <c r="A72" t="s">
        <v>43</v>
      </c>
      <c r="B72" t="s">
        <v>148</v>
      </c>
      <c r="C72" s="8" t="s">
        <v>19</v>
      </c>
      <c r="D72" s="8">
        <v>63</v>
      </c>
      <c r="E72" t="s">
        <v>162</v>
      </c>
      <c r="F72" t="s">
        <v>160</v>
      </c>
      <c r="G72" t="s">
        <v>22</v>
      </c>
      <c r="H72" s="4" t="s">
        <v>23</v>
      </c>
      <c r="I72" s="4" t="s">
        <v>23</v>
      </c>
      <c r="J72" s="4" t="s">
        <v>23</v>
      </c>
      <c r="K72" s="4" t="s">
        <v>23</v>
      </c>
      <c r="L72" s="4" t="s">
        <v>23</v>
      </c>
      <c r="M72" s="4" t="s">
        <v>23</v>
      </c>
      <c r="N72" s="1" t="s">
        <v>163</v>
      </c>
      <c r="O72" s="8" t="str">
        <f>VLOOKUP(N72,Table18[Catalog '#s], 1, FALSE)</f>
        <v>353003, 353803, 354450, 354451, 354452, 354453, 354455, 354469, 354600, 354653, 356450, 356469, 356653</v>
      </c>
    </row>
    <row r="73" spans="1:15" hidden="1" x14ac:dyDescent="0.25">
      <c r="A73" t="s">
        <v>43</v>
      </c>
      <c r="B73" t="s">
        <v>148</v>
      </c>
      <c r="C73" s="8" t="s">
        <v>19</v>
      </c>
      <c r="D73" s="8">
        <v>153</v>
      </c>
      <c r="E73" t="s">
        <v>164</v>
      </c>
      <c r="F73" t="s">
        <v>165</v>
      </c>
      <c r="G73" t="s">
        <v>22</v>
      </c>
      <c r="H73" s="4" t="s">
        <v>23</v>
      </c>
      <c r="I73" s="4" t="s">
        <v>23</v>
      </c>
      <c r="J73" s="4" t="s">
        <v>23</v>
      </c>
      <c r="K73" s="4" t="s">
        <v>23</v>
      </c>
      <c r="L73" s="4" t="s">
        <v>23</v>
      </c>
      <c r="M73" s="4" t="s">
        <v>29</v>
      </c>
      <c r="N73" s="1">
        <v>430599</v>
      </c>
      <c r="O73" s="8">
        <f>VLOOKUP(N73,Table18[Catalog '#s], 1, FALSE)</f>
        <v>430599</v>
      </c>
    </row>
    <row r="74" spans="1:15" hidden="1" x14ac:dyDescent="0.25">
      <c r="A74" t="s">
        <v>166</v>
      </c>
      <c r="B74" t="s">
        <v>18</v>
      </c>
      <c r="C74" s="8">
        <v>6</v>
      </c>
      <c r="D74" s="8" t="s">
        <v>19</v>
      </c>
      <c r="E74" t="s">
        <v>167</v>
      </c>
      <c r="F74" t="s">
        <v>21</v>
      </c>
      <c r="G74" t="s">
        <v>22</v>
      </c>
      <c r="H74" s="4" t="s">
        <v>23</v>
      </c>
      <c r="I74" s="4" t="s">
        <v>23</v>
      </c>
      <c r="J74" s="4" t="s">
        <v>23</v>
      </c>
      <c r="K74" s="4" t="s">
        <v>23</v>
      </c>
      <c r="L74" s="4" t="s">
        <v>23</v>
      </c>
      <c r="M74" s="4" t="s">
        <v>23</v>
      </c>
      <c r="N74" s="1" t="s">
        <v>168</v>
      </c>
      <c r="O74" s="8" t="str">
        <f>VLOOKUP(N74,Table18[Catalog '#s], 1, FALSE)</f>
        <v>CC7682-7506</v>
      </c>
    </row>
    <row r="75" spans="1:15" hidden="1" x14ac:dyDescent="0.25">
      <c r="A75" t="s">
        <v>166</v>
      </c>
      <c r="B75" t="s">
        <v>18</v>
      </c>
      <c r="C75" s="8">
        <v>12</v>
      </c>
      <c r="D75" s="8" t="s">
        <v>19</v>
      </c>
      <c r="E75" t="s">
        <v>169</v>
      </c>
      <c r="F75" t="s">
        <v>21</v>
      </c>
      <c r="G75" t="s">
        <v>22</v>
      </c>
      <c r="H75" s="4" t="s">
        <v>23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1" t="s">
        <v>170</v>
      </c>
      <c r="O75" s="8" t="str">
        <f>VLOOKUP(N75,Table18[Catalog '#s], 1, FALSE)</f>
        <v>CC7682-7512</v>
      </c>
    </row>
    <row r="76" spans="1:15" hidden="1" x14ac:dyDescent="0.25">
      <c r="A76" t="s">
        <v>166</v>
      </c>
      <c r="B76" t="s">
        <v>18</v>
      </c>
      <c r="C76" s="8">
        <v>24</v>
      </c>
      <c r="D76" s="8" t="s">
        <v>19</v>
      </c>
      <c r="E76" t="s">
        <v>171</v>
      </c>
      <c r="F76" t="s">
        <v>21</v>
      </c>
      <c r="G76" t="s">
        <v>22</v>
      </c>
      <c r="H76" s="4" t="s">
        <v>23</v>
      </c>
      <c r="I76" s="4" t="s">
        <v>23</v>
      </c>
      <c r="J76" s="4" t="s">
        <v>23</v>
      </c>
      <c r="K76" s="4" t="s">
        <v>23</v>
      </c>
      <c r="L76" s="4" t="s">
        <v>23</v>
      </c>
      <c r="M76" s="4" t="s">
        <v>23</v>
      </c>
      <c r="N76" s="1" t="s">
        <v>172</v>
      </c>
      <c r="O76" s="8" t="str">
        <f>VLOOKUP(N76,Table18[Catalog '#s], 1, FALSE)</f>
        <v>CC7682-7524</v>
      </c>
    </row>
    <row r="77" spans="1:15" hidden="1" x14ac:dyDescent="0.25">
      <c r="A77" t="s">
        <v>166</v>
      </c>
      <c r="B77" t="s">
        <v>18</v>
      </c>
      <c r="C77" s="8">
        <v>48</v>
      </c>
      <c r="D77" s="8" t="s">
        <v>19</v>
      </c>
      <c r="E77" t="s">
        <v>173</v>
      </c>
      <c r="F77" t="s">
        <v>21</v>
      </c>
      <c r="G77" t="s">
        <v>22</v>
      </c>
      <c r="H77" s="4" t="s">
        <v>23</v>
      </c>
      <c r="I77" s="4" t="s">
        <v>23</v>
      </c>
      <c r="J77" s="4" t="s">
        <v>23</v>
      </c>
      <c r="K77" s="4" t="s">
        <v>23</v>
      </c>
      <c r="L77" s="4" t="s">
        <v>23</v>
      </c>
      <c r="M77" s="4" t="s">
        <v>23</v>
      </c>
      <c r="N77" s="1" t="s">
        <v>174</v>
      </c>
      <c r="O77" s="8" t="str">
        <f>VLOOKUP(N77,Table18[Catalog '#s], 1, FALSE)</f>
        <v>CC7682-7548</v>
      </c>
    </row>
    <row r="78" spans="1:15" hidden="1" x14ac:dyDescent="0.25">
      <c r="A78" t="s">
        <v>166</v>
      </c>
      <c r="B78" t="s">
        <v>18</v>
      </c>
      <c r="C78" s="8">
        <v>96</v>
      </c>
      <c r="D78" s="8" t="s">
        <v>19</v>
      </c>
      <c r="E78" t="s">
        <v>175</v>
      </c>
      <c r="F78" t="s">
        <v>21</v>
      </c>
      <c r="G78" t="s">
        <v>41</v>
      </c>
      <c r="H78" s="4" t="s">
        <v>23</v>
      </c>
      <c r="I78" s="4" t="s">
        <v>23</v>
      </c>
      <c r="J78" s="4" t="s">
        <v>23</v>
      </c>
      <c r="K78" s="4" t="s">
        <v>23</v>
      </c>
      <c r="L78" s="4" t="s">
        <v>23</v>
      </c>
      <c r="M78" s="4" t="s">
        <v>23</v>
      </c>
      <c r="N78" s="1" t="s">
        <v>176</v>
      </c>
      <c r="O78" s="8" t="str">
        <f>VLOOKUP(N78,Table18[Catalog '#s], 1, FALSE)</f>
        <v>CC7672-7596, CC7682-7596</v>
      </c>
    </row>
    <row r="79" spans="1:15" hidden="1" x14ac:dyDescent="0.25">
      <c r="A79" t="s">
        <v>177</v>
      </c>
      <c r="B79" t="s">
        <v>18</v>
      </c>
      <c r="C79" s="8">
        <v>6</v>
      </c>
      <c r="D79" s="8" t="s">
        <v>19</v>
      </c>
      <c r="E79" t="s">
        <v>178</v>
      </c>
      <c r="F79" t="s">
        <v>21</v>
      </c>
      <c r="G79" t="s">
        <v>22</v>
      </c>
      <c r="H79" s="4" t="s">
        <v>23</v>
      </c>
      <c r="I79" s="4" t="s">
        <v>23</v>
      </c>
      <c r="J79" s="4" t="s">
        <v>23</v>
      </c>
      <c r="K79" s="4" t="s">
        <v>23</v>
      </c>
      <c r="L79" s="4" t="s">
        <v>23</v>
      </c>
      <c r="M79" s="4" t="s">
        <v>23</v>
      </c>
      <c r="N79" s="1" t="s">
        <v>179</v>
      </c>
      <c r="O79" s="8" t="str">
        <f>VLOOKUP(N79,Table18[Catalog '#s], 1, FALSE)</f>
        <v>0030 720.016, 0030 720.113, 0030 720.121</v>
      </c>
    </row>
    <row r="80" spans="1:15" hidden="1" x14ac:dyDescent="0.25">
      <c r="A80" t="s">
        <v>177</v>
      </c>
      <c r="B80" t="s">
        <v>18</v>
      </c>
      <c r="C80" s="8">
        <v>12</v>
      </c>
      <c r="D80" s="8" t="s">
        <v>19</v>
      </c>
      <c r="E80" t="s">
        <v>180</v>
      </c>
      <c r="F80" t="s">
        <v>21</v>
      </c>
      <c r="G80" t="s">
        <v>22</v>
      </c>
      <c r="H80" s="4" t="s">
        <v>23</v>
      </c>
      <c r="I80" s="4" t="s">
        <v>23</v>
      </c>
      <c r="J80" s="4" t="s">
        <v>23</v>
      </c>
      <c r="K80" s="4" t="s">
        <v>23</v>
      </c>
      <c r="L80" s="4" t="s">
        <v>23</v>
      </c>
      <c r="M80" s="4" t="s">
        <v>23</v>
      </c>
      <c r="N80" s="1" t="s">
        <v>181</v>
      </c>
      <c r="O80" s="8" t="str">
        <f>VLOOKUP(N80,Table18[Catalog '#s], 1, FALSE)</f>
        <v>0030 721.012, 0030 721.110</v>
      </c>
    </row>
    <row r="81" spans="1:15" hidden="1" x14ac:dyDescent="0.25">
      <c r="A81" t="s">
        <v>177</v>
      </c>
      <c r="B81" t="s">
        <v>18</v>
      </c>
      <c r="C81" s="8">
        <v>24</v>
      </c>
      <c r="D81" s="8" t="s">
        <v>19</v>
      </c>
      <c r="E81" t="s">
        <v>182</v>
      </c>
      <c r="F81" t="s">
        <v>21</v>
      </c>
      <c r="G81" t="s">
        <v>22</v>
      </c>
      <c r="H81" s="4" t="s">
        <v>23</v>
      </c>
      <c r="I81" s="4" t="s">
        <v>23</v>
      </c>
      <c r="J81" s="4" t="s">
        <v>23</v>
      </c>
      <c r="K81" s="4" t="s">
        <v>23</v>
      </c>
      <c r="L81" s="4" t="s">
        <v>23</v>
      </c>
      <c r="M81" s="4" t="s">
        <v>23</v>
      </c>
      <c r="N81" s="1" t="s">
        <v>183</v>
      </c>
      <c r="O81" s="8" t="str">
        <f>VLOOKUP(N81,Table18[Catalog '#s], 1, FALSE)</f>
        <v>0030 722.019, 0030 722.116</v>
      </c>
    </row>
    <row r="82" spans="1:15" hidden="1" x14ac:dyDescent="0.25">
      <c r="A82" t="s">
        <v>177</v>
      </c>
      <c r="B82" t="s">
        <v>18</v>
      </c>
      <c r="C82" s="8">
        <v>48</v>
      </c>
      <c r="D82" s="8" t="s">
        <v>19</v>
      </c>
      <c r="E82" t="s">
        <v>184</v>
      </c>
      <c r="F82" t="s">
        <v>21</v>
      </c>
      <c r="G82" t="s">
        <v>22</v>
      </c>
      <c r="H82" s="4" t="s">
        <v>23</v>
      </c>
      <c r="I82" s="4" t="s">
        <v>23</v>
      </c>
      <c r="J82" s="4" t="s">
        <v>23</v>
      </c>
      <c r="K82" s="4" t="s">
        <v>23</v>
      </c>
      <c r="L82" s="4" t="s">
        <v>23</v>
      </c>
      <c r="M82" s="4" t="s">
        <v>23</v>
      </c>
      <c r="N82" s="1" t="s">
        <v>185</v>
      </c>
      <c r="O82" s="8" t="str">
        <f>VLOOKUP(N82,Table18[Catalog '#s], 1, FALSE)</f>
        <v>0030 723.015, 0030 723.112</v>
      </c>
    </row>
    <row r="83" spans="1:15" hidden="1" x14ac:dyDescent="0.25">
      <c r="A83" t="s">
        <v>177</v>
      </c>
      <c r="B83" t="s">
        <v>18</v>
      </c>
      <c r="C83" s="8">
        <v>96</v>
      </c>
      <c r="D83" s="8" t="s">
        <v>19</v>
      </c>
      <c r="E83" t="s">
        <v>186</v>
      </c>
      <c r="F83" t="s">
        <v>21</v>
      </c>
      <c r="G83" t="s">
        <v>41</v>
      </c>
      <c r="H83" s="4" t="s">
        <v>23</v>
      </c>
      <c r="I83" s="4" t="s">
        <v>23</v>
      </c>
      <c r="J83" s="4" t="s">
        <v>23</v>
      </c>
      <c r="K83" s="4" t="s">
        <v>23</v>
      </c>
      <c r="L83" s="4" t="s">
        <v>23</v>
      </c>
      <c r="M83" s="4" t="s">
        <v>23</v>
      </c>
      <c r="N83" s="1" t="s">
        <v>187</v>
      </c>
      <c r="O83" s="8" t="str">
        <f>VLOOKUP(N83,Table18[Catalog '#s], 1, FALSE)</f>
        <v>0030 730.011, 0030 730.119, 0030 730.127</v>
      </c>
    </row>
    <row r="84" spans="1:15" hidden="1" x14ac:dyDescent="0.25">
      <c r="A84" t="s">
        <v>177</v>
      </c>
      <c r="B84" t="s">
        <v>94</v>
      </c>
      <c r="C84" s="8" t="s">
        <v>19</v>
      </c>
      <c r="D84" s="8">
        <v>25</v>
      </c>
      <c r="E84" t="s">
        <v>188</v>
      </c>
      <c r="F84" t="s">
        <v>189</v>
      </c>
      <c r="G84" t="s">
        <v>22</v>
      </c>
      <c r="H84" s="4" t="s">
        <v>23</v>
      </c>
      <c r="I84" s="4" t="s">
        <v>23</v>
      </c>
      <c r="J84" s="4" t="s">
        <v>23</v>
      </c>
      <c r="K84" s="4" t="s">
        <v>23</v>
      </c>
      <c r="L84" s="4" t="s">
        <v>23</v>
      </c>
      <c r="M84" s="4" t="s">
        <v>23</v>
      </c>
      <c r="N84" s="1" t="s">
        <v>190</v>
      </c>
      <c r="O84" s="8" t="str">
        <f>VLOOKUP(N84,Table18[Catalog '#s], 1, FALSE)</f>
        <v>0030 710.010, 0030 710.029, 0030 710.118, 0030 710.126</v>
      </c>
    </row>
    <row r="85" spans="1:15" hidden="1" x14ac:dyDescent="0.25">
      <c r="A85" t="s">
        <v>177</v>
      </c>
      <c r="B85" t="s">
        <v>94</v>
      </c>
      <c r="C85" s="8" t="s">
        <v>19</v>
      </c>
      <c r="D85" s="8">
        <v>75</v>
      </c>
      <c r="E85" t="s">
        <v>191</v>
      </c>
      <c r="F85" t="s">
        <v>192</v>
      </c>
      <c r="G85" t="s">
        <v>22</v>
      </c>
      <c r="H85" s="4" t="s">
        <v>23</v>
      </c>
      <c r="I85" s="4" t="s">
        <v>23</v>
      </c>
      <c r="J85" s="4" t="s">
        <v>23</v>
      </c>
      <c r="K85" s="4" t="s">
        <v>23</v>
      </c>
      <c r="L85" s="4" t="s">
        <v>23</v>
      </c>
      <c r="M85" s="4" t="s">
        <v>23</v>
      </c>
      <c r="N85" s="1" t="s">
        <v>193</v>
      </c>
      <c r="O85" s="8" t="str">
        <f>VLOOKUP(N85,Table18[Catalog '#s], 1, FALSE)</f>
        <v>0030 711.017, 0030 711.025, 0030 711.114, 0030 711.122</v>
      </c>
    </row>
    <row r="86" spans="1:15" hidden="1" x14ac:dyDescent="0.25">
      <c r="A86" t="s">
        <v>177</v>
      </c>
      <c r="B86" t="s">
        <v>94</v>
      </c>
      <c r="C86" s="8" t="s">
        <v>19</v>
      </c>
      <c r="D86" s="8">
        <v>175</v>
      </c>
      <c r="E86" t="s">
        <v>194</v>
      </c>
      <c r="F86" t="s">
        <v>195</v>
      </c>
      <c r="G86" t="s">
        <v>196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1" t="s">
        <v>197</v>
      </c>
      <c r="O86" s="8" t="str">
        <f>VLOOKUP(N86,Table18[Catalog '#s], 1, FALSE)</f>
        <v>0030 712.110, 0030 712.129</v>
      </c>
    </row>
    <row r="87" spans="1:15" hidden="1" x14ac:dyDescent="0.25">
      <c r="A87" t="s">
        <v>198</v>
      </c>
      <c r="B87" t="s">
        <v>18</v>
      </c>
      <c r="C87" s="8">
        <v>96</v>
      </c>
      <c r="D87" s="8" t="s">
        <v>19</v>
      </c>
      <c r="E87" t="s">
        <v>199</v>
      </c>
      <c r="F87" t="s">
        <v>21</v>
      </c>
      <c r="G87" t="s">
        <v>22</v>
      </c>
      <c r="H87" s="4" t="s">
        <v>23</v>
      </c>
      <c r="I87" s="4" t="s">
        <v>23</v>
      </c>
      <c r="J87" s="4" t="s">
        <v>23</v>
      </c>
      <c r="K87" s="4" t="s">
        <v>23</v>
      </c>
      <c r="L87" s="4" t="s">
        <v>23</v>
      </c>
      <c r="M87" s="4" t="s">
        <v>23</v>
      </c>
      <c r="N87" s="1" t="s">
        <v>200</v>
      </c>
      <c r="O87" s="8" t="str">
        <f>VLOOKUP(N87,Table18[Catalog '#s], 1, FALSE)</f>
        <v>4600, 4601</v>
      </c>
    </row>
    <row r="88" spans="1:15" hidden="1" x14ac:dyDescent="0.25">
      <c r="A88" t="s">
        <v>198</v>
      </c>
      <c r="B88" t="s">
        <v>18</v>
      </c>
      <c r="C88" s="8">
        <v>96</v>
      </c>
      <c r="D88" s="8" t="s">
        <v>19</v>
      </c>
      <c r="E88" t="s">
        <v>201</v>
      </c>
      <c r="F88" t="s">
        <v>21</v>
      </c>
      <c r="G88" t="s">
        <v>202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1">
        <v>4379</v>
      </c>
      <c r="O88" s="8">
        <f>VLOOKUP(N88,Table18[Catalog '#s], 1, FALSE)</f>
        <v>4379</v>
      </c>
    </row>
    <row r="89" spans="1:15" hidden="1" x14ac:dyDescent="0.25">
      <c r="A89" t="s">
        <v>198</v>
      </c>
      <c r="B89" t="s">
        <v>18</v>
      </c>
      <c r="C89" s="8">
        <v>96</v>
      </c>
      <c r="D89" s="8" t="s">
        <v>19</v>
      </c>
      <c r="E89" t="s">
        <v>203</v>
      </c>
      <c r="F89" t="s">
        <v>21</v>
      </c>
      <c r="G89" t="s">
        <v>204</v>
      </c>
      <c r="H89" s="4" t="s">
        <v>29</v>
      </c>
      <c r="I89" s="4" t="s">
        <v>23</v>
      </c>
      <c r="J89" s="4" t="s">
        <v>29</v>
      </c>
      <c r="K89" s="4" t="s">
        <v>23</v>
      </c>
      <c r="L89" s="4" t="s">
        <v>23</v>
      </c>
      <c r="M89" s="4" t="s">
        <v>23</v>
      </c>
      <c r="N89" s="1" t="s">
        <v>205</v>
      </c>
      <c r="O89" s="8" t="str">
        <f>VLOOKUP(N89,Table18[Catalog '#s], 1, FALSE)</f>
        <v>4582, 4599</v>
      </c>
    </row>
    <row r="90" spans="1:15" hidden="1" x14ac:dyDescent="0.25">
      <c r="A90" t="s">
        <v>198</v>
      </c>
      <c r="B90" t="s">
        <v>206</v>
      </c>
      <c r="C90" s="8">
        <v>1</v>
      </c>
      <c r="D90" s="8" t="s">
        <v>19</v>
      </c>
      <c r="E90" t="s">
        <v>207</v>
      </c>
      <c r="F90" t="s">
        <v>208</v>
      </c>
      <c r="G90" t="s">
        <v>22</v>
      </c>
      <c r="H90" s="4" t="s">
        <v>23</v>
      </c>
      <c r="I90" s="4" t="s">
        <v>23</v>
      </c>
      <c r="J90" s="4" t="s">
        <v>23</v>
      </c>
      <c r="K90" s="4" t="s">
        <v>23</v>
      </c>
      <c r="L90" s="4" t="s">
        <v>23</v>
      </c>
      <c r="M90" s="4" t="s">
        <v>23</v>
      </c>
      <c r="N90" s="1">
        <v>95004380</v>
      </c>
      <c r="O90" s="8">
        <f>VLOOKUP(N90,Table18[Catalog '#s], 1, FALSE)</f>
        <v>95004380</v>
      </c>
    </row>
    <row r="91" spans="1:15" hidden="1" x14ac:dyDescent="0.25">
      <c r="A91" t="s">
        <v>209</v>
      </c>
      <c r="B91" t="s">
        <v>18</v>
      </c>
      <c r="C91" s="8">
        <v>6</v>
      </c>
      <c r="D91" s="8" t="s">
        <v>19</v>
      </c>
      <c r="E91" t="s">
        <v>210</v>
      </c>
      <c r="F91" t="s">
        <v>21</v>
      </c>
      <c r="G91" t="s">
        <v>22</v>
      </c>
      <c r="H91" s="4" t="s">
        <v>23</v>
      </c>
      <c r="I91" s="4" t="s">
        <v>23</v>
      </c>
      <c r="J91" s="4" t="s">
        <v>23</v>
      </c>
      <c r="K91" s="4" t="s">
        <v>23</v>
      </c>
      <c r="L91" s="4" t="s">
        <v>23</v>
      </c>
      <c r="M91" s="4" t="s">
        <v>23</v>
      </c>
      <c r="N91" s="1">
        <v>657160</v>
      </c>
      <c r="O91" s="8">
        <f>VLOOKUP(N91,Table18[Catalog '#s], 1, FALSE)</f>
        <v>657160</v>
      </c>
    </row>
    <row r="92" spans="1:15" hidden="1" x14ac:dyDescent="0.25">
      <c r="A92" t="s">
        <v>209</v>
      </c>
      <c r="B92" t="s">
        <v>18</v>
      </c>
      <c r="C92" s="8">
        <v>24</v>
      </c>
      <c r="D92" s="8" t="s">
        <v>19</v>
      </c>
      <c r="E92" t="s">
        <v>211</v>
      </c>
      <c r="F92" t="s">
        <v>21</v>
      </c>
      <c r="G92" t="s">
        <v>22</v>
      </c>
      <c r="H92" s="4" t="s">
        <v>23</v>
      </c>
      <c r="I92" s="4" t="s">
        <v>23</v>
      </c>
      <c r="J92" s="4" t="s">
        <v>23</v>
      </c>
      <c r="K92" s="4" t="s">
        <v>23</v>
      </c>
      <c r="L92" s="4" t="s">
        <v>23</v>
      </c>
      <c r="M92" s="4" t="s">
        <v>23</v>
      </c>
      <c r="N92" s="1" t="s">
        <v>212</v>
      </c>
      <c r="O92" s="8" t="str">
        <f>VLOOKUP(N92,Table18[Catalog '#s], 1, FALSE)</f>
        <v>662102, 662160, 662165</v>
      </c>
    </row>
    <row r="93" spans="1:15" hidden="1" x14ac:dyDescent="0.25">
      <c r="A93" t="s">
        <v>209</v>
      </c>
      <c r="B93" t="s">
        <v>18</v>
      </c>
      <c r="C93" s="8">
        <v>96</v>
      </c>
      <c r="D93" s="8" t="s">
        <v>19</v>
      </c>
      <c r="E93" t="s">
        <v>213</v>
      </c>
      <c r="F93" t="s">
        <v>21</v>
      </c>
      <c r="G93" t="s">
        <v>41</v>
      </c>
      <c r="H93" s="4" t="s">
        <v>23</v>
      </c>
      <c r="I93" s="4" t="s">
        <v>23</v>
      </c>
      <c r="J93" s="4" t="s">
        <v>23</v>
      </c>
      <c r="K93" s="4" t="s">
        <v>23</v>
      </c>
      <c r="L93" s="4" t="s">
        <v>23</v>
      </c>
      <c r="M93" s="4" t="s">
        <v>23</v>
      </c>
      <c r="N93" s="1" t="s">
        <v>214</v>
      </c>
      <c r="O93" s="8" t="str">
        <f>VLOOKUP(N93,Table18[Catalog '#s], 1, FALSE)</f>
        <v>655087, 655088, 655090, 655098, 655976</v>
      </c>
    </row>
    <row r="94" spans="1:15" hidden="1" x14ac:dyDescent="0.25">
      <c r="A94" t="s">
        <v>209</v>
      </c>
      <c r="B94" t="s">
        <v>18</v>
      </c>
      <c r="C94" s="8">
        <v>96</v>
      </c>
      <c r="D94" s="8" t="s">
        <v>19</v>
      </c>
      <c r="E94" t="s">
        <v>215</v>
      </c>
      <c r="F94" t="s">
        <v>21</v>
      </c>
      <c r="G94" t="s">
        <v>41</v>
      </c>
      <c r="H94" s="4" t="s">
        <v>23</v>
      </c>
      <c r="I94" s="4" t="s">
        <v>23</v>
      </c>
      <c r="J94" s="4" t="s">
        <v>23</v>
      </c>
      <c r="K94" s="4" t="s">
        <v>23</v>
      </c>
      <c r="L94" s="4" t="s">
        <v>23</v>
      </c>
      <c r="M94" s="4" t="s">
        <v>23</v>
      </c>
      <c r="N94" s="1" t="s">
        <v>426</v>
      </c>
      <c r="O94" s="8" t="str">
        <f>VLOOKUP(N94,Table18[Catalog '#s], 1, FALSE)</f>
        <v>655160, 655162, 655180, 655182</v>
      </c>
    </row>
    <row r="95" spans="1:15" hidden="1" x14ac:dyDescent="0.25">
      <c r="A95" t="s">
        <v>209</v>
      </c>
      <c r="B95" t="s">
        <v>18</v>
      </c>
      <c r="C95" s="8">
        <v>384</v>
      </c>
      <c r="D95" s="8" t="s">
        <v>19</v>
      </c>
      <c r="E95" t="s">
        <v>217</v>
      </c>
      <c r="F95" t="s">
        <v>21</v>
      </c>
      <c r="G95" t="s">
        <v>22</v>
      </c>
      <c r="H95" s="4" t="s">
        <v>29</v>
      </c>
      <c r="I95" s="4" t="s">
        <v>23</v>
      </c>
      <c r="J95" s="4" t="s">
        <v>23</v>
      </c>
      <c r="K95" s="4" t="s">
        <v>23</v>
      </c>
      <c r="L95" s="4" t="s">
        <v>23</v>
      </c>
      <c r="M95" s="4" t="s">
        <v>23</v>
      </c>
      <c r="N95" s="1" t="s">
        <v>218</v>
      </c>
      <c r="O95" s="8" t="str">
        <f>VLOOKUP(N95,Table18[Catalog '#s], 1, FALSE)</f>
        <v>781165, 781182</v>
      </c>
    </row>
    <row r="96" spans="1:15" hidden="1" x14ac:dyDescent="0.25">
      <c r="A96" t="s">
        <v>209</v>
      </c>
      <c r="B96" t="s">
        <v>18</v>
      </c>
      <c r="C96" s="8">
        <v>384</v>
      </c>
      <c r="D96" s="8" t="s">
        <v>19</v>
      </c>
      <c r="E96" t="s">
        <v>219</v>
      </c>
      <c r="F96" t="s">
        <v>21</v>
      </c>
      <c r="G96" t="s">
        <v>22</v>
      </c>
      <c r="H96" s="4" t="s">
        <v>29</v>
      </c>
      <c r="I96" s="4" t="s">
        <v>23</v>
      </c>
      <c r="J96" s="4" t="s">
        <v>23</v>
      </c>
      <c r="K96" s="4" t="s">
        <v>23</v>
      </c>
      <c r="L96" s="4" t="s">
        <v>23</v>
      </c>
      <c r="M96" s="4" t="s">
        <v>23</v>
      </c>
      <c r="N96" s="1" t="s">
        <v>220</v>
      </c>
      <c r="O96" s="8" t="str">
        <f>VLOOKUP(N96,Table18[Catalog '#s], 1, FALSE)</f>
        <v>781090, 781091, 781092, 781093, 781094, 781095, 781096, 781097, 781098, 781801, 781936, 781944, 781946, 781948, 781956</v>
      </c>
    </row>
    <row r="97" spans="1:15" hidden="1" x14ac:dyDescent="0.25">
      <c r="A97" t="s">
        <v>209</v>
      </c>
      <c r="B97" t="s">
        <v>94</v>
      </c>
      <c r="C97" s="8" t="s">
        <v>19</v>
      </c>
      <c r="D97" s="8">
        <v>25</v>
      </c>
      <c r="E97" t="s">
        <v>221</v>
      </c>
      <c r="F97" t="s">
        <v>99</v>
      </c>
      <c r="G97" t="s">
        <v>22</v>
      </c>
      <c r="H97" s="4" t="s">
        <v>23</v>
      </c>
      <c r="I97" s="4" t="s">
        <v>23</v>
      </c>
      <c r="J97" s="4" t="s">
        <v>23</v>
      </c>
      <c r="K97" s="4" t="s">
        <v>23</v>
      </c>
      <c r="L97" s="4" t="s">
        <v>23</v>
      </c>
      <c r="M97" s="4" t="s">
        <v>23</v>
      </c>
      <c r="N97" s="1">
        <v>690160</v>
      </c>
      <c r="O97" s="8">
        <f>VLOOKUP(N97,Table18[Catalog '#s], 1, FALSE)</f>
        <v>690160</v>
      </c>
    </row>
    <row r="98" spans="1:15" hidden="1" x14ac:dyDescent="0.25">
      <c r="A98" t="s">
        <v>209</v>
      </c>
      <c r="B98" t="s">
        <v>94</v>
      </c>
      <c r="C98" s="8" t="s">
        <v>19</v>
      </c>
      <c r="D98" s="8">
        <v>75</v>
      </c>
      <c r="E98" t="s">
        <v>222</v>
      </c>
      <c r="F98" t="s">
        <v>109</v>
      </c>
      <c r="G98" t="s">
        <v>22</v>
      </c>
      <c r="H98" s="4" t="s">
        <v>23</v>
      </c>
      <c r="I98" s="4" t="s">
        <v>23</v>
      </c>
      <c r="J98" s="4" t="s">
        <v>23</v>
      </c>
      <c r="K98" s="4" t="s">
        <v>23</v>
      </c>
      <c r="L98" s="4" t="s">
        <v>23</v>
      </c>
      <c r="M98" s="4" t="s">
        <v>23</v>
      </c>
      <c r="N98" s="1" t="s">
        <v>223</v>
      </c>
      <c r="O98" s="8" t="str">
        <f>VLOOKUP(N98,Table18[Catalog '#s], 1, FALSE)</f>
        <v>658170, 658175, 658195, 658940, 658950</v>
      </c>
    </row>
    <row r="99" spans="1:15" hidden="1" x14ac:dyDescent="0.25">
      <c r="A99" t="s">
        <v>209</v>
      </c>
      <c r="B99" t="s">
        <v>94</v>
      </c>
      <c r="C99" s="8" t="s">
        <v>19</v>
      </c>
      <c r="D99" s="8">
        <v>182</v>
      </c>
      <c r="E99" t="s">
        <v>224</v>
      </c>
      <c r="F99" t="s">
        <v>130</v>
      </c>
      <c r="G99" t="s">
        <v>22</v>
      </c>
      <c r="H99" s="4" t="s">
        <v>23</v>
      </c>
      <c r="I99" s="4" t="s">
        <v>23</v>
      </c>
      <c r="J99" s="4" t="s">
        <v>23</v>
      </c>
      <c r="K99" s="4" t="s">
        <v>23</v>
      </c>
      <c r="L99" s="4" t="s">
        <v>23</v>
      </c>
      <c r="M99" s="4" t="s">
        <v>23</v>
      </c>
      <c r="N99" s="1" t="s">
        <v>225</v>
      </c>
      <c r="O99" s="8" t="str">
        <f>VLOOKUP(N99,Table18[Catalog '#s], 1, FALSE)</f>
        <v>660160, 660175, 661160, 661175, 661195, 661940, 661950</v>
      </c>
    </row>
    <row r="100" spans="1:15" hidden="1" x14ac:dyDescent="0.25">
      <c r="A100" t="s">
        <v>209</v>
      </c>
      <c r="B100" t="s">
        <v>148</v>
      </c>
      <c r="C100" s="8" t="s">
        <v>19</v>
      </c>
      <c r="D100" s="8">
        <v>8</v>
      </c>
      <c r="E100" t="s">
        <v>226</v>
      </c>
      <c r="F100" t="s">
        <v>150</v>
      </c>
      <c r="G100" t="s">
        <v>45</v>
      </c>
      <c r="H100" s="4" t="s">
        <v>23</v>
      </c>
      <c r="I100" s="4" t="s">
        <v>23</v>
      </c>
      <c r="J100" s="4" t="s">
        <v>23</v>
      </c>
      <c r="K100" s="4" t="s">
        <v>23</v>
      </c>
      <c r="L100" s="4" t="s">
        <v>23</v>
      </c>
      <c r="M100" s="4" t="s">
        <v>23</v>
      </c>
      <c r="N100" s="1">
        <v>627160</v>
      </c>
      <c r="O100" s="8">
        <f>VLOOKUP(N100,Table18[Catalog '#s], 1, FALSE)</f>
        <v>627160</v>
      </c>
    </row>
    <row r="101" spans="1:15" hidden="1" x14ac:dyDescent="0.25">
      <c r="A101" t="s">
        <v>209</v>
      </c>
      <c r="B101" t="s">
        <v>148</v>
      </c>
      <c r="C101" s="8" t="s">
        <v>19</v>
      </c>
      <c r="D101" s="8">
        <v>9</v>
      </c>
      <c r="E101" t="s">
        <v>227</v>
      </c>
      <c r="F101" t="s">
        <v>152</v>
      </c>
      <c r="G101" t="s">
        <v>22</v>
      </c>
      <c r="H101" s="4" t="s">
        <v>23</v>
      </c>
      <c r="I101" s="4" t="s">
        <v>23</v>
      </c>
      <c r="J101" s="4" t="s">
        <v>23</v>
      </c>
      <c r="K101" s="4" t="s">
        <v>23</v>
      </c>
      <c r="L101" s="4" t="s">
        <v>23</v>
      </c>
      <c r="M101" s="4" t="s">
        <v>23</v>
      </c>
      <c r="N101" s="1">
        <v>627160</v>
      </c>
      <c r="O101" s="8">
        <f>VLOOKUP(N101,Table18[Catalog '#s], 1, FALSE)</f>
        <v>627160</v>
      </c>
    </row>
    <row r="102" spans="1:15" hidden="1" x14ac:dyDescent="0.25">
      <c r="A102" t="s">
        <v>209</v>
      </c>
      <c r="B102" t="s">
        <v>148</v>
      </c>
      <c r="C102" s="8" t="s">
        <v>19</v>
      </c>
      <c r="D102" s="8">
        <v>23</v>
      </c>
      <c r="E102" t="s">
        <v>228</v>
      </c>
      <c r="F102" t="s">
        <v>156</v>
      </c>
      <c r="G102" t="s">
        <v>22</v>
      </c>
      <c r="H102" s="4" t="s">
        <v>23</v>
      </c>
      <c r="I102" s="4" t="s">
        <v>23</v>
      </c>
      <c r="J102" s="4" t="s">
        <v>23</v>
      </c>
      <c r="K102" s="4" t="s">
        <v>23</v>
      </c>
      <c r="L102" s="4" t="s">
        <v>23</v>
      </c>
      <c r="M102" s="4" t="s">
        <v>23</v>
      </c>
      <c r="N102" s="1">
        <v>628160</v>
      </c>
      <c r="O102" s="8">
        <f>VLOOKUP(N102,Table18[Catalog '#s], 1, FALSE)</f>
        <v>628160</v>
      </c>
    </row>
    <row r="103" spans="1:15" hidden="1" x14ac:dyDescent="0.25">
      <c r="A103" t="s">
        <v>209</v>
      </c>
      <c r="B103" t="s">
        <v>148</v>
      </c>
      <c r="C103" s="8" t="s">
        <v>19</v>
      </c>
      <c r="D103" s="8">
        <v>64</v>
      </c>
      <c r="E103" t="s">
        <v>229</v>
      </c>
      <c r="F103" t="s">
        <v>160</v>
      </c>
      <c r="G103" t="s">
        <v>22</v>
      </c>
      <c r="H103" s="4" t="s">
        <v>23</v>
      </c>
      <c r="I103" s="4" t="s">
        <v>23</v>
      </c>
      <c r="J103" s="4" t="s">
        <v>23</v>
      </c>
      <c r="K103" s="4" t="s">
        <v>23</v>
      </c>
      <c r="L103" s="4" t="s">
        <v>23</v>
      </c>
      <c r="M103" s="4" t="s">
        <v>23</v>
      </c>
      <c r="N103" s="1" t="s">
        <v>230</v>
      </c>
      <c r="O103" s="8" t="str">
        <f>VLOOKUP(N103,Table18[Catalog '#s], 1, FALSE)</f>
        <v>664160, 664940, 664950</v>
      </c>
    </row>
    <row r="104" spans="1:15" hidden="1" x14ac:dyDescent="0.25">
      <c r="A104" t="s">
        <v>209</v>
      </c>
      <c r="B104" t="s">
        <v>148</v>
      </c>
      <c r="C104" s="8" t="s">
        <v>19</v>
      </c>
      <c r="D104" s="8">
        <v>153</v>
      </c>
      <c r="E104" t="s">
        <v>231</v>
      </c>
      <c r="F104" t="s">
        <v>165</v>
      </c>
      <c r="G104" t="s">
        <v>22</v>
      </c>
      <c r="H104" s="4" t="s">
        <v>23</v>
      </c>
      <c r="I104" s="4" t="s">
        <v>23</v>
      </c>
      <c r="J104" s="4" t="s">
        <v>23</v>
      </c>
      <c r="K104" s="4" t="s">
        <v>23</v>
      </c>
      <c r="L104" s="4" t="s">
        <v>23</v>
      </c>
      <c r="M104" s="4" t="s">
        <v>29</v>
      </c>
      <c r="N104" s="1">
        <v>639160</v>
      </c>
      <c r="O104" s="8">
        <f>VLOOKUP(N104,Table18[Catalog '#s], 1, FALSE)</f>
        <v>639160</v>
      </c>
    </row>
    <row r="105" spans="1:15" hidden="1" x14ac:dyDescent="0.25">
      <c r="A105" t="s">
        <v>232</v>
      </c>
      <c r="B105" t="s">
        <v>94</v>
      </c>
      <c r="C105" s="8" t="s">
        <v>19</v>
      </c>
      <c r="D105" s="8">
        <v>84</v>
      </c>
      <c r="E105" t="s">
        <v>233</v>
      </c>
      <c r="F105" t="s">
        <v>21</v>
      </c>
      <c r="G105" t="s">
        <v>22</v>
      </c>
      <c r="H105" s="4" t="s">
        <v>23</v>
      </c>
      <c r="I105" s="4" t="s">
        <v>23</v>
      </c>
      <c r="J105" s="4" t="s">
        <v>23</v>
      </c>
      <c r="K105" s="4" t="s">
        <v>23</v>
      </c>
      <c r="L105" s="4" t="s">
        <v>23</v>
      </c>
      <c r="M105" s="4" t="s">
        <v>23</v>
      </c>
      <c r="N105" s="1">
        <v>779160</v>
      </c>
      <c r="O105" s="8">
        <f>VLOOKUP(N105,Table18[Catalog '#s], 1, FALSE)</f>
        <v>779160</v>
      </c>
    </row>
    <row r="106" spans="1:15" hidden="1" x14ac:dyDescent="0.25">
      <c r="A106" t="s">
        <v>234</v>
      </c>
      <c r="B106" t="s">
        <v>94</v>
      </c>
      <c r="C106" s="8" t="s">
        <v>19</v>
      </c>
      <c r="D106" s="8">
        <v>2</v>
      </c>
      <c r="E106" t="s">
        <v>235</v>
      </c>
      <c r="F106" t="s">
        <v>236</v>
      </c>
      <c r="G106" t="s">
        <v>22</v>
      </c>
      <c r="H106" s="4" t="s">
        <v>23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1" t="s">
        <v>237</v>
      </c>
      <c r="O106" s="8" t="str">
        <f>VLOOKUP(N106,Table18[Catalog '#s], 1, FALSE)</f>
        <v>80171, 80172, 80176</v>
      </c>
    </row>
    <row r="107" spans="1:15" hidden="1" x14ac:dyDescent="0.25">
      <c r="A107" t="s">
        <v>234</v>
      </c>
      <c r="B107" t="s">
        <v>94</v>
      </c>
      <c r="C107" s="8" t="s">
        <v>19</v>
      </c>
      <c r="D107" s="8">
        <v>3</v>
      </c>
      <c r="E107" t="s">
        <v>238</v>
      </c>
      <c r="F107" t="s">
        <v>236</v>
      </c>
      <c r="G107" t="s">
        <v>22</v>
      </c>
      <c r="H107" s="4" t="s">
        <v>29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1" t="s">
        <v>239</v>
      </c>
      <c r="O107" s="8" t="str">
        <f>VLOOKUP(N107,Table18[Catalog '#s], 1, FALSE)</f>
        <v>80121, 80126</v>
      </c>
    </row>
    <row r="108" spans="1:15" hidden="1" x14ac:dyDescent="0.25">
      <c r="A108" t="s">
        <v>234</v>
      </c>
      <c r="B108" t="s">
        <v>148</v>
      </c>
      <c r="C108" s="8" t="s">
        <v>19</v>
      </c>
      <c r="D108" s="8">
        <v>3</v>
      </c>
      <c r="E108" t="s">
        <v>240</v>
      </c>
      <c r="F108" t="s">
        <v>152</v>
      </c>
      <c r="G108" t="s">
        <v>22</v>
      </c>
      <c r="H108" s="4" t="s">
        <v>29</v>
      </c>
      <c r="I108" s="4" t="s">
        <v>23</v>
      </c>
      <c r="J108" s="4" t="s">
        <v>23</v>
      </c>
      <c r="K108" s="4" t="s">
        <v>23</v>
      </c>
      <c r="L108" s="4" t="s">
        <v>23</v>
      </c>
      <c r="M108" s="4" t="s">
        <v>23</v>
      </c>
      <c r="N108" s="1" t="s">
        <v>241</v>
      </c>
      <c r="O108" s="8" t="str">
        <f>VLOOKUP(N108,Table18[Catalog '#s], 1, FALSE)</f>
        <v>81151, 81156</v>
      </c>
    </row>
    <row r="109" spans="1:15" hidden="1" x14ac:dyDescent="0.25">
      <c r="A109" t="s">
        <v>234</v>
      </c>
      <c r="B109" t="s">
        <v>206</v>
      </c>
      <c r="C109" s="8">
        <v>8</v>
      </c>
      <c r="D109" s="8" t="s">
        <v>19</v>
      </c>
      <c r="E109" t="s">
        <v>242</v>
      </c>
      <c r="F109" t="s">
        <v>236</v>
      </c>
      <c r="G109" t="s">
        <v>22</v>
      </c>
      <c r="H109" s="4" t="s">
        <v>23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1" t="s">
        <v>243</v>
      </c>
      <c r="O109" s="8" t="str">
        <f>VLOOKUP(N109,Table18[Catalog '#s], 1, FALSE)</f>
        <v>80821, 80822, 80823, 80824, 80825, 80826</v>
      </c>
    </row>
    <row r="110" spans="1:15" hidden="1" x14ac:dyDescent="0.25">
      <c r="A110" t="s">
        <v>234</v>
      </c>
      <c r="B110" t="s">
        <v>206</v>
      </c>
      <c r="C110" s="8">
        <v>36</v>
      </c>
      <c r="D110" s="8" t="s">
        <v>19</v>
      </c>
      <c r="E110" t="s">
        <v>244</v>
      </c>
      <c r="F110" t="s">
        <v>236</v>
      </c>
      <c r="G110" t="s">
        <v>22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1" t="s">
        <v>245</v>
      </c>
      <c r="O110" s="8" t="str">
        <f>VLOOKUP(N110,Table18[Catalog '#s], 1, FALSE)</f>
        <v>80601, 80602, 80604, 80606</v>
      </c>
    </row>
    <row r="111" spans="1:15" hidden="1" x14ac:dyDescent="0.25">
      <c r="A111" t="s">
        <v>246</v>
      </c>
      <c r="B111" t="s">
        <v>18</v>
      </c>
      <c r="C111" s="8">
        <v>384</v>
      </c>
      <c r="D111" s="8" t="s">
        <v>19</v>
      </c>
      <c r="E111" t="s">
        <v>247</v>
      </c>
      <c r="F111" t="s">
        <v>21</v>
      </c>
      <c r="G111" t="s">
        <v>196</v>
      </c>
      <c r="H111" s="4" t="s">
        <v>29</v>
      </c>
      <c r="I111" s="4" t="s">
        <v>23</v>
      </c>
      <c r="J111" s="4" t="s">
        <v>23</v>
      </c>
      <c r="K111" s="4" t="s">
        <v>23</v>
      </c>
      <c r="L111" s="4" t="s">
        <v>23</v>
      </c>
      <c r="M111" s="4" t="s">
        <v>23</v>
      </c>
      <c r="N111" s="1" t="s">
        <v>248</v>
      </c>
      <c r="O111" s="8" t="e">
        <f>VLOOKUP(N111,Table18[Catalog '#s], 1, FALSE)</f>
        <v>#N/A</v>
      </c>
    </row>
    <row r="112" spans="1:15" hidden="1" x14ac:dyDescent="0.25">
      <c r="A112" t="s">
        <v>249</v>
      </c>
      <c r="B112" t="s">
        <v>18</v>
      </c>
      <c r="C112" s="8">
        <v>6</v>
      </c>
      <c r="D112" s="8" t="s">
        <v>19</v>
      </c>
      <c r="E112" t="s">
        <v>250</v>
      </c>
      <c r="F112" t="s">
        <v>21</v>
      </c>
      <c r="G112" t="s">
        <v>22</v>
      </c>
      <c r="H112" s="4" t="s">
        <v>23</v>
      </c>
      <c r="I112" s="4" t="s">
        <v>23</v>
      </c>
      <c r="J112" s="4" t="s">
        <v>23</v>
      </c>
      <c r="K112" s="4" t="s">
        <v>23</v>
      </c>
      <c r="L112" s="4" t="s">
        <v>23</v>
      </c>
      <c r="M112" s="4" t="s">
        <v>23</v>
      </c>
      <c r="N112" s="1" t="s">
        <v>251</v>
      </c>
      <c r="O112" s="8" t="str">
        <f>VLOOKUP(N112,Table18[Catalog '#s], 1, FALSE)</f>
        <v>3810-006, 4810-010, 4810-020</v>
      </c>
    </row>
    <row r="113" spans="1:15" hidden="1" x14ac:dyDescent="0.25">
      <c r="A113" t="s">
        <v>249</v>
      </c>
      <c r="B113" t="s">
        <v>18</v>
      </c>
      <c r="C113" s="8">
        <v>12</v>
      </c>
      <c r="D113" s="8" t="s">
        <v>19</v>
      </c>
      <c r="E113" t="s">
        <v>252</v>
      </c>
      <c r="F113" t="s">
        <v>21</v>
      </c>
      <c r="G113" t="s">
        <v>196</v>
      </c>
      <c r="H113" s="4" t="s">
        <v>23</v>
      </c>
      <c r="I113" s="4" t="s">
        <v>23</v>
      </c>
      <c r="J113" s="4" t="s">
        <v>23</v>
      </c>
      <c r="K113" s="4" t="s">
        <v>23</v>
      </c>
      <c r="L113" s="4" t="s">
        <v>23</v>
      </c>
      <c r="M113" s="4" t="s">
        <v>23</v>
      </c>
      <c r="N113" s="1" t="s">
        <v>253</v>
      </c>
      <c r="O113" s="8" t="str">
        <f>VLOOKUP(N113,Table18[Catalog '#s], 1, FALSE)</f>
        <v>3815-012</v>
      </c>
    </row>
    <row r="114" spans="1:15" hidden="1" x14ac:dyDescent="0.25">
      <c r="A114" t="s">
        <v>249</v>
      </c>
      <c r="B114" t="s">
        <v>18</v>
      </c>
      <c r="C114" s="8">
        <v>24</v>
      </c>
      <c r="D114" s="8" t="s">
        <v>19</v>
      </c>
      <c r="E114" t="s">
        <v>254</v>
      </c>
      <c r="F114" t="s">
        <v>21</v>
      </c>
      <c r="G114" t="s">
        <v>196</v>
      </c>
      <c r="H114" s="4" t="s">
        <v>23</v>
      </c>
      <c r="I114" s="4" t="s">
        <v>23</v>
      </c>
      <c r="J114" s="4" t="s">
        <v>23</v>
      </c>
      <c r="K114" s="4" t="s">
        <v>23</v>
      </c>
      <c r="L114" s="4" t="s">
        <v>23</v>
      </c>
      <c r="M114" s="4" t="s">
        <v>23</v>
      </c>
      <c r="N114" s="1" t="s">
        <v>255</v>
      </c>
      <c r="O114" s="8" t="str">
        <f>VLOOKUP(N114,Table18[Catalog '#s], 1, FALSE)</f>
        <v>5826-024</v>
      </c>
    </row>
    <row r="115" spans="1:15" hidden="1" x14ac:dyDescent="0.25">
      <c r="A115" t="s">
        <v>249</v>
      </c>
      <c r="B115" t="s">
        <v>18</v>
      </c>
      <c r="C115" s="8">
        <v>24</v>
      </c>
      <c r="D115" s="8" t="s">
        <v>19</v>
      </c>
      <c r="E115" t="s">
        <v>256</v>
      </c>
      <c r="F115" t="s">
        <v>21</v>
      </c>
      <c r="G115" t="s">
        <v>196</v>
      </c>
      <c r="H115" s="4" t="s">
        <v>23</v>
      </c>
      <c r="I115" s="4" t="s">
        <v>23</v>
      </c>
      <c r="J115" s="4" t="s">
        <v>23</v>
      </c>
      <c r="K115" s="4" t="s">
        <v>23</v>
      </c>
      <c r="L115" s="4" t="s">
        <v>23</v>
      </c>
      <c r="M115" s="4" t="s">
        <v>23</v>
      </c>
      <c r="N115" s="1" t="s">
        <v>257</v>
      </c>
      <c r="O115" s="8" t="str">
        <f>VLOOKUP(N115,Table18[Catalog '#s], 1, FALSE)</f>
        <v>1820-024, 3820-024</v>
      </c>
    </row>
    <row r="116" spans="1:15" hidden="1" x14ac:dyDescent="0.25">
      <c r="A116" t="s">
        <v>249</v>
      </c>
      <c r="B116" t="s">
        <v>18</v>
      </c>
      <c r="C116" s="8">
        <v>48</v>
      </c>
      <c r="D116" s="8" t="s">
        <v>19</v>
      </c>
      <c r="E116" t="s">
        <v>258</v>
      </c>
      <c r="F116" t="s">
        <v>21</v>
      </c>
      <c r="G116" t="s">
        <v>196</v>
      </c>
      <c r="H116" s="4" t="s">
        <v>23</v>
      </c>
      <c r="I116" s="4" t="s">
        <v>23</v>
      </c>
      <c r="J116" s="4" t="s">
        <v>23</v>
      </c>
      <c r="K116" s="4" t="s">
        <v>23</v>
      </c>
      <c r="L116" s="4" t="s">
        <v>23</v>
      </c>
      <c r="M116" s="4" t="s">
        <v>23</v>
      </c>
      <c r="N116" s="1" t="s">
        <v>259</v>
      </c>
      <c r="O116" s="8" t="str">
        <f>VLOOKUP(N116,Table18[Catalog '#s], 1, FALSE)</f>
        <v>1830-048, 3830-048</v>
      </c>
    </row>
    <row r="117" spans="1:15" hidden="1" x14ac:dyDescent="0.25">
      <c r="A117" t="s">
        <v>249</v>
      </c>
      <c r="B117" t="s">
        <v>18</v>
      </c>
      <c r="C117" s="8">
        <v>96</v>
      </c>
      <c r="D117" s="8" t="s">
        <v>19</v>
      </c>
      <c r="E117" t="s">
        <v>260</v>
      </c>
      <c r="F117" t="s">
        <v>21</v>
      </c>
      <c r="G117" t="s">
        <v>261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1" t="s">
        <v>262</v>
      </c>
      <c r="O117" s="8" t="str">
        <f>VLOOKUP(N117,Table18[Catalog '#s], 1, FALSE)</f>
        <v>3860-096, 3861-096</v>
      </c>
    </row>
    <row r="118" spans="1:15" hidden="1" x14ac:dyDescent="0.25">
      <c r="A118" t="s">
        <v>249</v>
      </c>
      <c r="B118" t="s">
        <v>18</v>
      </c>
      <c r="C118" s="8">
        <v>384</v>
      </c>
      <c r="D118" s="8" t="s">
        <v>19</v>
      </c>
      <c r="E118" t="s">
        <v>263</v>
      </c>
      <c r="F118" t="s">
        <v>21</v>
      </c>
      <c r="G118" t="s">
        <v>196</v>
      </c>
      <c r="H118" s="4" t="s">
        <v>29</v>
      </c>
      <c r="I118" s="4" t="s">
        <v>23</v>
      </c>
      <c r="J118" s="4" t="s">
        <v>23</v>
      </c>
      <c r="K118" s="4" t="s">
        <v>23</v>
      </c>
      <c r="L118" s="4" t="s">
        <v>23</v>
      </c>
      <c r="M118" s="4" t="s">
        <v>23</v>
      </c>
      <c r="N118" s="1" t="s">
        <v>264</v>
      </c>
      <c r="O118" s="8" t="str">
        <f>VLOOKUP(N118,Table18[Catalog '#s], 1, FALSE)</f>
        <v>3721-384</v>
      </c>
    </row>
    <row r="119" spans="1:15" hidden="1" x14ac:dyDescent="0.25">
      <c r="A119" t="s">
        <v>249</v>
      </c>
      <c r="B119" t="s">
        <v>94</v>
      </c>
      <c r="C119" s="8" t="s">
        <v>19</v>
      </c>
      <c r="D119" s="8">
        <v>25</v>
      </c>
      <c r="E119" t="s">
        <v>265</v>
      </c>
      <c r="F119" t="s">
        <v>96</v>
      </c>
      <c r="G119" t="s">
        <v>22</v>
      </c>
      <c r="H119" s="4" t="s">
        <v>23</v>
      </c>
      <c r="I119" s="4" t="s">
        <v>23</v>
      </c>
      <c r="J119" s="4" t="s">
        <v>23</v>
      </c>
      <c r="K119" s="4" t="s">
        <v>23</v>
      </c>
      <c r="L119" s="4" t="s">
        <v>23</v>
      </c>
      <c r="M119" s="4" t="s">
        <v>23</v>
      </c>
      <c r="N119" s="1" t="s">
        <v>266</v>
      </c>
      <c r="O119" s="8" t="str">
        <f>VLOOKUP(N119,Table18[Catalog '#s], 1, FALSE)</f>
        <v>3100-025</v>
      </c>
    </row>
    <row r="120" spans="1:15" hidden="1" x14ac:dyDescent="0.25">
      <c r="A120" t="s">
        <v>249</v>
      </c>
      <c r="B120" t="s">
        <v>94</v>
      </c>
      <c r="C120" s="8" t="s">
        <v>19</v>
      </c>
      <c r="D120" s="8">
        <v>75</v>
      </c>
      <c r="E120" t="s">
        <v>267</v>
      </c>
      <c r="F120" t="s">
        <v>107</v>
      </c>
      <c r="G120" t="s">
        <v>22</v>
      </c>
      <c r="H120" s="4" t="s">
        <v>23</v>
      </c>
      <c r="I120" s="4" t="s">
        <v>23</v>
      </c>
      <c r="J120" s="4" t="s">
        <v>23</v>
      </c>
      <c r="K120" s="4" t="s">
        <v>23</v>
      </c>
      <c r="L120" s="4" t="s">
        <v>23</v>
      </c>
      <c r="M120" s="4" t="s">
        <v>23</v>
      </c>
      <c r="N120" s="1" t="s">
        <v>268</v>
      </c>
      <c r="O120" s="8" t="str">
        <f>VLOOKUP(N120,Table18[Catalog '#s], 1, FALSE)</f>
        <v>3110-075</v>
      </c>
    </row>
    <row r="121" spans="1:15" hidden="1" x14ac:dyDescent="0.25">
      <c r="A121" t="s">
        <v>249</v>
      </c>
      <c r="B121" t="s">
        <v>148</v>
      </c>
      <c r="C121" s="8" t="s">
        <v>19</v>
      </c>
      <c r="D121" s="8">
        <v>11</v>
      </c>
      <c r="E121" t="s">
        <v>269</v>
      </c>
      <c r="F121" t="s">
        <v>152</v>
      </c>
      <c r="G121" t="s">
        <v>22</v>
      </c>
      <c r="H121" s="4" t="s">
        <v>23</v>
      </c>
      <c r="I121" s="4" t="s">
        <v>23</v>
      </c>
      <c r="J121" s="4" t="s">
        <v>23</v>
      </c>
      <c r="K121" s="4" t="s">
        <v>23</v>
      </c>
      <c r="L121" s="4" t="s">
        <v>23</v>
      </c>
      <c r="M121" s="4" t="s">
        <v>23</v>
      </c>
      <c r="N121" s="1" t="s">
        <v>270</v>
      </c>
      <c r="O121" s="8" t="str">
        <f>VLOOKUP(N121,Table18[Catalog '#s], 1, FALSE)</f>
        <v>1000-035, 3000-035</v>
      </c>
    </row>
    <row r="122" spans="1:15" hidden="1" x14ac:dyDescent="0.25">
      <c r="A122" t="s">
        <v>249</v>
      </c>
      <c r="B122" t="s">
        <v>148</v>
      </c>
      <c r="C122" s="8" t="s">
        <v>19</v>
      </c>
      <c r="D122" s="8">
        <v>23</v>
      </c>
      <c r="E122" t="s">
        <v>271</v>
      </c>
      <c r="F122" t="s">
        <v>156</v>
      </c>
      <c r="G122" t="s">
        <v>22</v>
      </c>
      <c r="H122" s="4" t="s">
        <v>23</v>
      </c>
      <c r="I122" s="4" t="s">
        <v>23</v>
      </c>
      <c r="J122" s="4" t="s">
        <v>23</v>
      </c>
      <c r="K122" s="4" t="s">
        <v>23</v>
      </c>
      <c r="L122" s="4" t="s">
        <v>23</v>
      </c>
      <c r="M122" s="4" t="s">
        <v>23</v>
      </c>
      <c r="N122" s="1" t="s">
        <v>272</v>
      </c>
      <c r="O122" s="8" t="str">
        <f>VLOOKUP(N122,Table18[Catalog '#s], 1, FALSE)</f>
        <v>1010-060, 3010-060</v>
      </c>
    </row>
    <row r="123" spans="1:15" hidden="1" x14ac:dyDescent="0.25">
      <c r="A123" t="s">
        <v>273</v>
      </c>
      <c r="B123" t="s">
        <v>18</v>
      </c>
      <c r="C123" s="8">
        <v>384</v>
      </c>
      <c r="D123" s="8" t="s">
        <v>19</v>
      </c>
      <c r="E123" t="s">
        <v>274</v>
      </c>
      <c r="F123" t="s">
        <v>21</v>
      </c>
      <c r="G123" t="s">
        <v>22</v>
      </c>
      <c r="H123" s="4" t="s">
        <v>29</v>
      </c>
      <c r="I123" s="4" t="s">
        <v>23</v>
      </c>
      <c r="J123" s="4" t="s">
        <v>23</v>
      </c>
      <c r="K123" s="4" t="s">
        <v>23</v>
      </c>
      <c r="L123" s="4" t="s">
        <v>23</v>
      </c>
      <c r="M123" s="4" t="s">
        <v>23</v>
      </c>
      <c r="N123" s="1" t="s">
        <v>275</v>
      </c>
      <c r="O123" s="8" t="str">
        <f>VLOOKUP(N123,Table18[Catalog '#s], 1, FALSE)</f>
        <v>4313, 4336</v>
      </c>
    </row>
    <row r="124" spans="1:15" hidden="1" x14ac:dyDescent="0.25">
      <c r="A124" t="s">
        <v>276</v>
      </c>
      <c r="B124" t="s">
        <v>18</v>
      </c>
      <c r="C124" s="8">
        <v>384</v>
      </c>
      <c r="D124" s="8" t="s">
        <v>19</v>
      </c>
      <c r="E124" t="s">
        <v>277</v>
      </c>
      <c r="F124" t="s">
        <v>21</v>
      </c>
      <c r="G124" t="s">
        <v>22</v>
      </c>
      <c r="H124" s="4" t="s">
        <v>29</v>
      </c>
      <c r="I124" s="4" t="s">
        <v>23</v>
      </c>
      <c r="J124" s="4" t="s">
        <v>23</v>
      </c>
      <c r="K124" s="4" t="s">
        <v>23</v>
      </c>
      <c r="L124" s="4" t="s">
        <v>23</v>
      </c>
      <c r="M124" s="4" t="s">
        <v>23</v>
      </c>
      <c r="N124" s="1" t="s">
        <v>278</v>
      </c>
      <c r="O124" s="8" t="str">
        <f>VLOOKUP(N124,Table18[Catalog '#s], 1, FALSE)</f>
        <v>4329, 4330, 4331, 4332</v>
      </c>
    </row>
    <row r="125" spans="1:15" hidden="1" x14ac:dyDescent="0.25">
      <c r="A125" t="s">
        <v>279</v>
      </c>
      <c r="B125" t="s">
        <v>18</v>
      </c>
      <c r="C125" s="8">
        <v>6</v>
      </c>
      <c r="D125" s="8" t="s">
        <v>19</v>
      </c>
      <c r="E125" t="s">
        <v>280</v>
      </c>
      <c r="F125" t="s">
        <v>21</v>
      </c>
      <c r="G125" t="s">
        <v>22</v>
      </c>
      <c r="H125" s="4" t="s">
        <v>23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1" t="s">
        <v>281</v>
      </c>
      <c r="O125" s="8" t="str">
        <f>VLOOKUP(N125,Table18[Catalog '#s], 1, FALSE)</f>
        <v>P06G-1.5-20-F</v>
      </c>
    </row>
    <row r="126" spans="1:15" hidden="1" x14ac:dyDescent="0.25">
      <c r="A126" t="s">
        <v>279</v>
      </c>
      <c r="B126" t="s">
        <v>18</v>
      </c>
      <c r="C126" s="8">
        <v>12</v>
      </c>
      <c r="D126" s="8" t="s">
        <v>19</v>
      </c>
      <c r="E126" t="s">
        <v>282</v>
      </c>
      <c r="F126" t="s">
        <v>21</v>
      </c>
      <c r="G126" t="s">
        <v>22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1" t="s">
        <v>283</v>
      </c>
      <c r="O126" s="8" t="str">
        <f>VLOOKUP(N126,Table18[Catalog '#s], 1, FALSE)</f>
        <v>P12G-1.5-14-F</v>
      </c>
    </row>
    <row r="127" spans="1:15" hidden="1" x14ac:dyDescent="0.25">
      <c r="A127" t="s">
        <v>279</v>
      </c>
      <c r="B127" t="s">
        <v>18</v>
      </c>
      <c r="C127" s="8">
        <v>24</v>
      </c>
      <c r="D127" s="8" t="s">
        <v>19</v>
      </c>
      <c r="E127" t="s">
        <v>284</v>
      </c>
      <c r="F127" t="s">
        <v>21</v>
      </c>
      <c r="G127" t="s">
        <v>22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1" t="s">
        <v>285</v>
      </c>
      <c r="O127" s="8" t="str">
        <f>VLOOKUP(N127,Table18[Catalog '#s], 1, FALSE)</f>
        <v>P24G-1.5-13-F</v>
      </c>
    </row>
    <row r="128" spans="1:15" hidden="1" x14ac:dyDescent="0.25">
      <c r="A128" t="s">
        <v>279</v>
      </c>
      <c r="B128" t="s">
        <v>148</v>
      </c>
      <c r="C128" s="8" t="s">
        <v>19</v>
      </c>
      <c r="D128" s="8">
        <v>9</v>
      </c>
      <c r="E128" t="s">
        <v>286</v>
      </c>
      <c r="F128" t="s">
        <v>152</v>
      </c>
      <c r="G128" t="s">
        <v>22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1" t="s">
        <v>287</v>
      </c>
      <c r="O128" s="8" t="str">
        <f>VLOOKUP(N128,Table18[Catalog '#s], 1, FALSE)</f>
        <v>P35G-1.0-14-C</v>
      </c>
    </row>
    <row r="129" spans="1:15" hidden="1" x14ac:dyDescent="0.25">
      <c r="A129" t="s">
        <v>288</v>
      </c>
      <c r="B129" t="s">
        <v>18</v>
      </c>
      <c r="C129" s="8">
        <v>96</v>
      </c>
      <c r="D129" s="8" t="s">
        <v>19</v>
      </c>
      <c r="E129" t="s">
        <v>289</v>
      </c>
      <c r="F129" t="s">
        <v>21</v>
      </c>
      <c r="G129" t="s">
        <v>41</v>
      </c>
      <c r="H129" s="4" t="s">
        <v>23</v>
      </c>
      <c r="I129" s="4" t="s">
        <v>23</v>
      </c>
      <c r="J129" s="4" t="s">
        <v>23</v>
      </c>
      <c r="K129" s="4" t="s">
        <v>23</v>
      </c>
      <c r="L129" s="4" t="s">
        <v>23</v>
      </c>
      <c r="M129" s="4" t="s">
        <v>23</v>
      </c>
      <c r="N129" s="1" t="s">
        <v>290</v>
      </c>
      <c r="O129" s="8" t="str">
        <f>VLOOKUP(N129,Table18[Catalog '#s], 1, FALSE)</f>
        <v>9601, 9602</v>
      </c>
    </row>
    <row r="130" spans="1:15" hidden="1" x14ac:dyDescent="0.25">
      <c r="A130" t="s">
        <v>291</v>
      </c>
      <c r="B130" t="s">
        <v>18</v>
      </c>
      <c r="C130" s="8">
        <v>6</v>
      </c>
      <c r="D130" s="8" t="s">
        <v>19</v>
      </c>
      <c r="E130" t="s">
        <v>292</v>
      </c>
      <c r="F130" t="s">
        <v>21</v>
      </c>
      <c r="G130" t="s">
        <v>22</v>
      </c>
      <c r="H130" s="4" t="s">
        <v>23</v>
      </c>
      <c r="I130" s="4" t="s">
        <v>23</v>
      </c>
      <c r="J130" s="4" t="s">
        <v>23</v>
      </c>
      <c r="K130" s="4" t="s">
        <v>23</v>
      </c>
      <c r="L130" s="4" t="s">
        <v>23</v>
      </c>
      <c r="M130" s="4" t="s">
        <v>23</v>
      </c>
      <c r="N130" s="1" t="s">
        <v>293</v>
      </c>
      <c r="O130" s="8" t="str">
        <f>VLOOKUP(N130,Table18[Catalog '#s], 1, FALSE)</f>
        <v>140675, 140685</v>
      </c>
    </row>
    <row r="131" spans="1:15" hidden="1" x14ac:dyDescent="0.25">
      <c r="A131" t="s">
        <v>291</v>
      </c>
      <c r="B131" t="s">
        <v>18</v>
      </c>
      <c r="C131" s="8">
        <v>8</v>
      </c>
      <c r="D131" s="8" t="s">
        <v>19</v>
      </c>
      <c r="E131" t="s">
        <v>294</v>
      </c>
      <c r="F131" t="s">
        <v>21</v>
      </c>
      <c r="G131" t="s">
        <v>22</v>
      </c>
      <c r="H131" s="4" t="s">
        <v>23</v>
      </c>
      <c r="I131" s="4" t="s">
        <v>23</v>
      </c>
      <c r="J131" s="4" t="s">
        <v>23</v>
      </c>
      <c r="K131" s="4" t="s">
        <v>23</v>
      </c>
      <c r="L131" s="4" t="s">
        <v>23</v>
      </c>
      <c r="M131" s="4" t="s">
        <v>23</v>
      </c>
      <c r="N131" s="1">
        <v>167064</v>
      </c>
      <c r="O131" s="8">
        <f>VLOOKUP(N131,Table18[Catalog '#s], 1, FALSE)</f>
        <v>167064</v>
      </c>
    </row>
    <row r="132" spans="1:15" hidden="1" x14ac:dyDescent="0.25">
      <c r="A132" t="s">
        <v>291</v>
      </c>
      <c r="B132" t="s">
        <v>18</v>
      </c>
      <c r="C132" s="8">
        <v>12</v>
      </c>
      <c r="D132" s="8" t="s">
        <v>19</v>
      </c>
      <c r="E132" t="s">
        <v>295</v>
      </c>
      <c r="F132" t="s">
        <v>21</v>
      </c>
      <c r="G132" t="s">
        <v>22</v>
      </c>
      <c r="H132" s="4" t="s">
        <v>23</v>
      </c>
      <c r="I132" s="4" t="s">
        <v>23</v>
      </c>
      <c r="J132" s="4" t="s">
        <v>23</v>
      </c>
      <c r="K132" s="4" t="s">
        <v>23</v>
      </c>
      <c r="L132" s="4" t="s">
        <v>23</v>
      </c>
      <c r="M132" s="4" t="s">
        <v>23</v>
      </c>
      <c r="N132" s="1">
        <v>150628</v>
      </c>
      <c r="O132" s="8">
        <f>VLOOKUP(N132,Table18[Catalog '#s], 1, FALSE)</f>
        <v>150628</v>
      </c>
    </row>
    <row r="133" spans="1:15" hidden="1" x14ac:dyDescent="0.25">
      <c r="A133" t="s">
        <v>291</v>
      </c>
      <c r="B133" t="s">
        <v>18</v>
      </c>
      <c r="C133" s="8">
        <v>24</v>
      </c>
      <c r="D133" s="8" t="s">
        <v>19</v>
      </c>
      <c r="E133" t="s">
        <v>296</v>
      </c>
      <c r="F133" t="s">
        <v>21</v>
      </c>
      <c r="G133" t="s">
        <v>22</v>
      </c>
      <c r="H133" s="4" t="s">
        <v>23</v>
      </c>
      <c r="I133" s="4" t="s">
        <v>23</v>
      </c>
      <c r="J133" s="4" t="s">
        <v>23</v>
      </c>
      <c r="K133" s="4" t="s">
        <v>23</v>
      </c>
      <c r="L133" s="4" t="s">
        <v>23</v>
      </c>
      <c r="M133" s="4" t="s">
        <v>23</v>
      </c>
      <c r="N133" s="1" t="s">
        <v>297</v>
      </c>
      <c r="O133" s="8" t="str">
        <f>VLOOKUP(N133,Table18[Catalog '#s], 1, FALSE)</f>
        <v>142475, 142485</v>
      </c>
    </row>
    <row r="134" spans="1:15" hidden="1" x14ac:dyDescent="0.25">
      <c r="A134" t="s">
        <v>291</v>
      </c>
      <c r="B134" t="s">
        <v>18</v>
      </c>
      <c r="C134" s="8">
        <v>96</v>
      </c>
      <c r="D134" s="8" t="s">
        <v>19</v>
      </c>
      <c r="E134" t="s">
        <v>298</v>
      </c>
      <c r="F134" t="s">
        <v>21</v>
      </c>
      <c r="G134" t="s">
        <v>41</v>
      </c>
      <c r="H134" s="4" t="s">
        <v>23</v>
      </c>
      <c r="I134" s="4" t="s">
        <v>23</v>
      </c>
      <c r="J134" s="4" t="s">
        <v>23</v>
      </c>
      <c r="K134" s="4" t="s">
        <v>23</v>
      </c>
      <c r="L134" s="4" t="s">
        <v>23</v>
      </c>
      <c r="M134" s="4" t="s">
        <v>23</v>
      </c>
      <c r="N134" s="1" t="s">
        <v>299</v>
      </c>
      <c r="O134" s="8" t="str">
        <f>VLOOKUP(N134,Table18[Catalog '#s], 1, FALSE)</f>
        <v>167311, 167314, 267312, 267313</v>
      </c>
    </row>
    <row r="135" spans="1:15" hidden="1" x14ac:dyDescent="0.25">
      <c r="A135" t="s">
        <v>291</v>
      </c>
      <c r="B135" t="s">
        <v>18</v>
      </c>
      <c r="C135" s="8">
        <v>96</v>
      </c>
      <c r="D135" s="8" t="s">
        <v>19</v>
      </c>
      <c r="E135" t="s">
        <v>300</v>
      </c>
      <c r="F135" t="s">
        <v>21</v>
      </c>
      <c r="G135" t="s">
        <v>41</v>
      </c>
      <c r="H135" s="4" t="s">
        <v>23</v>
      </c>
      <c r="I135" s="4" t="s">
        <v>23</v>
      </c>
      <c r="J135" s="4" t="s">
        <v>23</v>
      </c>
      <c r="K135" s="4" t="s">
        <v>23</v>
      </c>
      <c r="L135" s="4" t="s">
        <v>23</v>
      </c>
      <c r="M135" s="4" t="s">
        <v>23</v>
      </c>
      <c r="N135" s="1" t="s">
        <v>301</v>
      </c>
      <c r="O135" s="8" t="str">
        <f>VLOOKUP(N135,Table18[Catalog '#s], 1, FALSE)</f>
        <v>156545, 161093, 167008, 168055</v>
      </c>
    </row>
    <row r="136" spans="1:15" hidden="1" x14ac:dyDescent="0.25">
      <c r="A136" t="s">
        <v>291</v>
      </c>
      <c r="B136" t="s">
        <v>18</v>
      </c>
      <c r="C136" s="8">
        <v>96</v>
      </c>
      <c r="D136" s="8" t="s">
        <v>19</v>
      </c>
      <c r="E136" t="s">
        <v>302</v>
      </c>
      <c r="F136" t="s">
        <v>21</v>
      </c>
      <c r="G136" t="s">
        <v>41</v>
      </c>
      <c r="H136" s="4" t="s">
        <v>23</v>
      </c>
      <c r="I136" s="4" t="s">
        <v>23</v>
      </c>
      <c r="J136" s="4" t="s">
        <v>23</v>
      </c>
      <c r="K136" s="4" t="s">
        <v>23</v>
      </c>
      <c r="L136" s="4" t="s">
        <v>23</v>
      </c>
      <c r="M136" s="4" t="s">
        <v>23</v>
      </c>
      <c r="N136" s="1" t="s">
        <v>303</v>
      </c>
      <c r="O136" s="8" t="str">
        <f>VLOOKUP(N136,Table18[Catalog '#s], 1, FALSE)</f>
        <v>152028, 152036, 152037, 152040, 165305, 165306</v>
      </c>
    </row>
    <row r="137" spans="1:15" hidden="1" x14ac:dyDescent="0.25">
      <c r="A137" t="s">
        <v>291</v>
      </c>
      <c r="B137" t="s">
        <v>18</v>
      </c>
      <c r="C137" s="8">
        <v>384</v>
      </c>
      <c r="D137" s="8" t="s">
        <v>19</v>
      </c>
      <c r="E137" t="s">
        <v>304</v>
      </c>
      <c r="F137" t="s">
        <v>21</v>
      </c>
      <c r="G137" t="s">
        <v>22</v>
      </c>
      <c r="H137" s="4" t="s">
        <v>29</v>
      </c>
      <c r="I137" s="4" t="s">
        <v>23</v>
      </c>
      <c r="J137" s="4" t="s">
        <v>23</v>
      </c>
      <c r="K137" s="4" t="s">
        <v>23</v>
      </c>
      <c r="L137" s="4" t="s">
        <v>23</v>
      </c>
      <c r="M137" s="4" t="s">
        <v>23</v>
      </c>
      <c r="N137" s="1" t="s">
        <v>305</v>
      </c>
      <c r="O137" s="8" t="str">
        <f>VLOOKUP(N137,Table18[Catalog '#s], 1, FALSE)</f>
        <v>142761, 142762, 152029, 152041</v>
      </c>
    </row>
    <row r="138" spans="1:15" hidden="1" x14ac:dyDescent="0.25">
      <c r="A138" t="s">
        <v>291</v>
      </c>
      <c r="B138" t="s">
        <v>18</v>
      </c>
      <c r="C138" s="8">
        <v>384</v>
      </c>
      <c r="D138" s="8" t="s">
        <v>19</v>
      </c>
      <c r="E138" t="s">
        <v>306</v>
      </c>
      <c r="F138" t="s">
        <v>21</v>
      </c>
      <c r="G138" t="s">
        <v>22</v>
      </c>
      <c r="H138" s="4" t="s">
        <v>29</v>
      </c>
      <c r="I138" s="4" t="s">
        <v>23</v>
      </c>
      <c r="J138" s="4" t="s">
        <v>23</v>
      </c>
      <c r="K138" s="4" t="s">
        <v>23</v>
      </c>
      <c r="L138" s="4" t="s">
        <v>23</v>
      </c>
      <c r="M138" s="4" t="s">
        <v>23</v>
      </c>
      <c r="N138" s="1" t="s">
        <v>307</v>
      </c>
      <c r="O138" s="8" t="str">
        <f>VLOOKUP(N138,Table18[Catalog '#s], 1, FALSE)</f>
        <v>164555, 164688</v>
      </c>
    </row>
    <row r="139" spans="1:15" hidden="1" x14ac:dyDescent="0.25">
      <c r="A139" t="s">
        <v>291</v>
      </c>
      <c r="B139" t="s">
        <v>94</v>
      </c>
      <c r="C139" s="8" t="s">
        <v>19</v>
      </c>
      <c r="D139" s="8">
        <v>25</v>
      </c>
      <c r="E139" t="s">
        <v>308</v>
      </c>
      <c r="F139" t="s">
        <v>99</v>
      </c>
      <c r="G139" t="s">
        <v>22</v>
      </c>
      <c r="H139" s="4" t="s">
        <v>23</v>
      </c>
      <c r="I139" s="4" t="s">
        <v>23</v>
      </c>
      <c r="J139" s="4" t="s">
        <v>23</v>
      </c>
      <c r="K139" s="4" t="s">
        <v>23</v>
      </c>
      <c r="L139" s="4" t="s">
        <v>23</v>
      </c>
      <c r="M139" s="4" t="s">
        <v>23</v>
      </c>
      <c r="N139" s="1" t="s">
        <v>309</v>
      </c>
      <c r="O139" s="8" t="str">
        <f>VLOOKUP(N139,Table18[Catalog '#s], 1, FALSE)</f>
        <v>136196, 163371</v>
      </c>
    </row>
    <row r="140" spans="1:15" hidden="1" x14ac:dyDescent="0.25">
      <c r="A140" t="s">
        <v>291</v>
      </c>
      <c r="B140" t="s">
        <v>94</v>
      </c>
      <c r="C140" s="8" t="s">
        <v>19</v>
      </c>
      <c r="D140" s="8">
        <v>25</v>
      </c>
      <c r="E140" t="s">
        <v>310</v>
      </c>
      <c r="F140" t="s">
        <v>311</v>
      </c>
      <c r="G140" t="s">
        <v>22</v>
      </c>
      <c r="H140" s="4" t="s">
        <v>23</v>
      </c>
      <c r="I140" s="4" t="s">
        <v>23</v>
      </c>
      <c r="J140" s="4" t="s">
        <v>23</v>
      </c>
      <c r="K140" s="4" t="s">
        <v>23</v>
      </c>
      <c r="L140" s="4" t="s">
        <v>23</v>
      </c>
      <c r="M140" s="4" t="s">
        <v>23</v>
      </c>
      <c r="N140" s="1" t="s">
        <v>312</v>
      </c>
      <c r="O140" s="8" t="str">
        <f>VLOOKUP(N140,Table18[Catalog '#s], 1, FALSE)</f>
        <v>132703, 132706, 156340, 156367</v>
      </c>
    </row>
    <row r="141" spans="1:15" hidden="1" x14ac:dyDescent="0.25">
      <c r="A141" t="s">
        <v>291</v>
      </c>
      <c r="B141" t="s">
        <v>94</v>
      </c>
      <c r="C141" s="8" t="s">
        <v>19</v>
      </c>
      <c r="D141" s="8">
        <v>75</v>
      </c>
      <c r="E141" t="s">
        <v>313</v>
      </c>
      <c r="F141" t="s">
        <v>109</v>
      </c>
      <c r="G141" t="s">
        <v>22</v>
      </c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1" t="s">
        <v>314</v>
      </c>
      <c r="O141" s="8" t="str">
        <f>VLOOKUP(N141,Table18[Catalog '#s], 1, FALSE)</f>
        <v>153732, 178905</v>
      </c>
    </row>
    <row r="142" spans="1:15" hidden="1" x14ac:dyDescent="0.25">
      <c r="A142" t="s">
        <v>291</v>
      </c>
      <c r="B142" t="s">
        <v>94</v>
      </c>
      <c r="C142" s="8" t="s">
        <v>19</v>
      </c>
      <c r="D142" s="8">
        <v>75</v>
      </c>
      <c r="E142" t="s">
        <v>315</v>
      </c>
      <c r="F142" t="s">
        <v>316</v>
      </c>
      <c r="G142" t="s">
        <v>22</v>
      </c>
      <c r="H142" s="4" t="s">
        <v>23</v>
      </c>
      <c r="I142" s="4" t="s">
        <v>23</v>
      </c>
      <c r="J142" s="4" t="s">
        <v>23</v>
      </c>
      <c r="K142" s="4" t="s">
        <v>23</v>
      </c>
      <c r="L142" s="4" t="s">
        <v>23</v>
      </c>
      <c r="M142" s="4" t="s">
        <v>23</v>
      </c>
      <c r="N142" s="1" t="s">
        <v>317</v>
      </c>
      <c r="O142" s="8" t="str">
        <f>VLOOKUP(N142,Table18[Catalog '#s], 1, FALSE)</f>
        <v>132704, 132707, 156472, 156499</v>
      </c>
    </row>
    <row r="143" spans="1:15" hidden="1" x14ac:dyDescent="0.25">
      <c r="A143" t="s">
        <v>291</v>
      </c>
      <c r="B143" t="s">
        <v>94</v>
      </c>
      <c r="C143" s="8" t="s">
        <v>19</v>
      </c>
      <c r="D143" s="8">
        <v>175</v>
      </c>
      <c r="E143" t="s">
        <v>318</v>
      </c>
      <c r="F143" t="s">
        <v>124</v>
      </c>
      <c r="G143" t="s">
        <v>22</v>
      </c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23</v>
      </c>
      <c r="N143" s="1" t="s">
        <v>319</v>
      </c>
      <c r="O143" s="8" t="str">
        <f>VLOOKUP(N143,Table18[Catalog '#s], 1, FALSE)</f>
        <v>132705, 132708, 159910, 159920</v>
      </c>
    </row>
    <row r="144" spans="1:15" hidden="1" x14ac:dyDescent="0.25">
      <c r="A144" t="s">
        <v>291</v>
      </c>
      <c r="B144" t="s">
        <v>94</v>
      </c>
      <c r="C144" s="8" t="s">
        <v>19</v>
      </c>
      <c r="D144" s="8">
        <v>175</v>
      </c>
      <c r="E144" t="s">
        <v>320</v>
      </c>
      <c r="F144" t="s">
        <v>124</v>
      </c>
      <c r="G144" t="s">
        <v>22</v>
      </c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1" t="s">
        <v>321</v>
      </c>
      <c r="O144" s="8" t="str">
        <f>VLOOKUP(N144,Table18[Catalog '#s], 1, FALSE)</f>
        <v>156502, 178883, 178983</v>
      </c>
    </row>
    <row r="145" spans="1:15" hidden="1" x14ac:dyDescent="0.25">
      <c r="A145" t="s">
        <v>291</v>
      </c>
      <c r="B145" t="s">
        <v>94</v>
      </c>
      <c r="C145" s="8" t="s">
        <v>19</v>
      </c>
      <c r="D145" s="8">
        <v>175</v>
      </c>
      <c r="E145" t="s">
        <v>322</v>
      </c>
      <c r="F145" t="s">
        <v>124</v>
      </c>
      <c r="G145" t="s">
        <v>22</v>
      </c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1" t="s">
        <v>323</v>
      </c>
      <c r="O145" s="8" t="str">
        <f>VLOOKUP(N145,Table18[Catalog '#s], 1, FALSE)</f>
        <v>132867, 132913, 132920</v>
      </c>
    </row>
    <row r="146" spans="1:15" hidden="1" x14ac:dyDescent="0.25">
      <c r="A146" t="s">
        <v>291</v>
      </c>
      <c r="B146" t="s">
        <v>94</v>
      </c>
      <c r="C146" s="8" t="s">
        <v>19</v>
      </c>
      <c r="D146" s="8">
        <v>225</v>
      </c>
      <c r="E146" t="s">
        <v>324</v>
      </c>
      <c r="F146" t="s">
        <v>141</v>
      </c>
      <c r="G146" t="s">
        <v>22</v>
      </c>
      <c r="H146" s="4" t="s">
        <v>23</v>
      </c>
      <c r="I146" s="4" t="s">
        <v>23</v>
      </c>
      <c r="J146" s="4" t="s">
        <v>23</v>
      </c>
      <c r="K146" s="4" t="s">
        <v>23</v>
      </c>
      <c r="L146" s="4" t="s">
        <v>23</v>
      </c>
      <c r="M146" s="4" t="s">
        <v>29</v>
      </c>
      <c r="N146" s="1" t="s">
        <v>325</v>
      </c>
      <c r="O146" s="8" t="str">
        <f>VLOOKUP(N146,Table18[Catalog '#s], 1, FALSE)</f>
        <v>159933, 159934</v>
      </c>
    </row>
    <row r="147" spans="1:15" hidden="1" x14ac:dyDescent="0.25">
      <c r="A147" t="s">
        <v>291</v>
      </c>
      <c r="B147" t="s">
        <v>148</v>
      </c>
      <c r="C147" s="8" t="s">
        <v>19</v>
      </c>
      <c r="D147" s="8">
        <v>9</v>
      </c>
      <c r="E147" t="s">
        <v>326</v>
      </c>
      <c r="F147" t="s">
        <v>152</v>
      </c>
      <c r="G147" t="s">
        <v>22</v>
      </c>
      <c r="H147" s="4" t="s">
        <v>23</v>
      </c>
      <c r="I147" s="4" t="s">
        <v>23</v>
      </c>
      <c r="J147" s="4" t="s">
        <v>23</v>
      </c>
      <c r="K147" s="4" t="s">
        <v>23</v>
      </c>
      <c r="L147" s="4" t="s">
        <v>23</v>
      </c>
      <c r="M147" s="4" t="s">
        <v>23</v>
      </c>
      <c r="N147" s="1" t="s">
        <v>327</v>
      </c>
      <c r="O147" s="8" t="str">
        <f>VLOOKUP(N147,Table18[Catalog '#s], 1, FALSE)</f>
        <v>150318, 153066</v>
      </c>
    </row>
    <row r="148" spans="1:15" hidden="1" x14ac:dyDescent="0.25">
      <c r="A148" t="s">
        <v>291</v>
      </c>
      <c r="B148" t="s">
        <v>148</v>
      </c>
      <c r="C148" s="8" t="s">
        <v>19</v>
      </c>
      <c r="D148" s="8">
        <v>18</v>
      </c>
      <c r="E148" t="s">
        <v>328</v>
      </c>
      <c r="F148" t="s">
        <v>156</v>
      </c>
      <c r="G148" t="s">
        <v>22</v>
      </c>
      <c r="H148" s="4" t="s">
        <v>23</v>
      </c>
      <c r="I148" s="4" t="s">
        <v>23</v>
      </c>
      <c r="J148" s="4" t="s">
        <v>23</v>
      </c>
      <c r="K148" s="4" t="s">
        <v>23</v>
      </c>
      <c r="L148" s="4" t="s">
        <v>23</v>
      </c>
      <c r="M148" s="4" t="s">
        <v>23</v>
      </c>
      <c r="N148" s="1">
        <v>174888</v>
      </c>
      <c r="O148" s="8">
        <f>VLOOKUP(N148,Table18[Catalog '#s], 1, FALSE)</f>
        <v>174888</v>
      </c>
    </row>
    <row r="149" spans="1:15" hidden="1" x14ac:dyDescent="0.25">
      <c r="A149" t="s">
        <v>291</v>
      </c>
      <c r="B149" t="s">
        <v>148</v>
      </c>
      <c r="C149" s="8" t="s">
        <v>19</v>
      </c>
      <c r="D149" s="8">
        <v>63</v>
      </c>
      <c r="E149" t="s">
        <v>329</v>
      </c>
      <c r="F149" t="s">
        <v>160</v>
      </c>
      <c r="G149" t="s">
        <v>22</v>
      </c>
      <c r="H149" s="4" t="s">
        <v>23</v>
      </c>
      <c r="I149" s="4" t="s">
        <v>23</v>
      </c>
      <c r="J149" s="4" t="s">
        <v>23</v>
      </c>
      <c r="K149" s="4" t="s">
        <v>23</v>
      </c>
      <c r="L149" s="4" t="s">
        <v>23</v>
      </c>
      <c r="M149" s="4" t="s">
        <v>23</v>
      </c>
      <c r="N149" s="1" t="s">
        <v>330</v>
      </c>
      <c r="O149" s="8" t="str">
        <f>VLOOKUP(N149,Table18[Catalog '#s], 1, FALSE)</f>
        <v>150350, 150679, 172958</v>
      </c>
    </row>
    <row r="150" spans="1:15" hidden="1" x14ac:dyDescent="0.25">
      <c r="A150" t="s">
        <v>291</v>
      </c>
      <c r="B150" t="s">
        <v>148</v>
      </c>
      <c r="C150" s="8" t="s">
        <v>19</v>
      </c>
      <c r="D150" s="8">
        <v>153</v>
      </c>
      <c r="E150" t="s">
        <v>331</v>
      </c>
      <c r="F150" t="s">
        <v>165</v>
      </c>
      <c r="G150" t="s">
        <v>22</v>
      </c>
      <c r="H150" s="4" t="s">
        <v>23</v>
      </c>
      <c r="I150" s="4" t="s">
        <v>23</v>
      </c>
      <c r="J150" s="4" t="s">
        <v>23</v>
      </c>
      <c r="K150" s="4" t="s">
        <v>23</v>
      </c>
      <c r="L150" s="4" t="s">
        <v>23</v>
      </c>
      <c r="M150" s="4" t="s">
        <v>29</v>
      </c>
      <c r="N150" s="1">
        <v>168381</v>
      </c>
      <c r="O150" s="8">
        <f>VLOOKUP(N150,Table18[Catalog '#s], 1, FALSE)</f>
        <v>168381</v>
      </c>
    </row>
    <row r="151" spans="1:15" hidden="1" x14ac:dyDescent="0.25">
      <c r="A151" t="s">
        <v>291</v>
      </c>
      <c r="B151" t="s">
        <v>206</v>
      </c>
      <c r="C151" s="8">
        <v>8</v>
      </c>
      <c r="D151" s="8" t="s">
        <v>19</v>
      </c>
      <c r="E151" t="s">
        <v>332</v>
      </c>
      <c r="F151" t="s">
        <v>208</v>
      </c>
      <c r="G151" t="s">
        <v>22</v>
      </c>
      <c r="H151" s="4" t="s">
        <v>23</v>
      </c>
      <c r="I151" s="4" t="s">
        <v>23</v>
      </c>
      <c r="J151" s="4" t="s">
        <v>23</v>
      </c>
      <c r="K151" s="4" t="s">
        <v>23</v>
      </c>
      <c r="L151" s="4" t="s">
        <v>23</v>
      </c>
      <c r="M151" s="4" t="s">
        <v>23</v>
      </c>
      <c r="N151" s="1">
        <v>154534</v>
      </c>
      <c r="O151" s="8">
        <f>VLOOKUP(N151,Table18[Catalog '#s], 1, FALSE)</f>
        <v>154534</v>
      </c>
    </row>
    <row r="152" spans="1:15" hidden="1" x14ac:dyDescent="0.25">
      <c r="A152" t="s">
        <v>333</v>
      </c>
      <c r="B152" t="s">
        <v>18</v>
      </c>
      <c r="C152" s="8">
        <v>48</v>
      </c>
      <c r="D152" s="8" t="s">
        <v>19</v>
      </c>
      <c r="E152" t="s">
        <v>334</v>
      </c>
      <c r="F152" t="s">
        <v>21</v>
      </c>
      <c r="G152" t="s">
        <v>22</v>
      </c>
      <c r="H152" s="4" t="s">
        <v>23</v>
      </c>
      <c r="I152" s="4" t="s">
        <v>23</v>
      </c>
      <c r="J152" s="4" t="s">
        <v>23</v>
      </c>
      <c r="K152" s="4" t="s">
        <v>23</v>
      </c>
      <c r="L152" s="4" t="s">
        <v>23</v>
      </c>
      <c r="M152" s="4" t="s">
        <v>23</v>
      </c>
      <c r="N152" s="1" t="s">
        <v>335</v>
      </c>
      <c r="O152" s="8" t="str">
        <f>VLOOKUP(N152,Table18[Catalog '#s], 1, FALSE)</f>
        <v>150687, 152640</v>
      </c>
    </row>
    <row r="153" spans="1:15" hidden="1" x14ac:dyDescent="0.25">
      <c r="A153" t="s">
        <v>336</v>
      </c>
      <c r="B153" t="s">
        <v>18</v>
      </c>
      <c r="C153" s="8">
        <v>96</v>
      </c>
      <c r="D153" s="8" t="s">
        <v>19</v>
      </c>
      <c r="E153" t="s">
        <v>337</v>
      </c>
      <c r="F153" t="s">
        <v>21</v>
      </c>
      <c r="G153" t="s">
        <v>261</v>
      </c>
      <c r="H153" s="4" t="s">
        <v>23</v>
      </c>
      <c r="I153" s="4" t="s">
        <v>29</v>
      </c>
      <c r="J153" s="4" t="s">
        <v>29</v>
      </c>
      <c r="K153" s="4" t="s">
        <v>23</v>
      </c>
      <c r="L153" s="4" t="s">
        <v>23</v>
      </c>
      <c r="M153" s="4" t="s">
        <v>23</v>
      </c>
      <c r="N153" s="1" t="s">
        <v>338</v>
      </c>
      <c r="O153" s="8" t="str">
        <f>VLOOKUP(N153,Table18[Catalog '#s], 1, FALSE)</f>
        <v>NCP-HH-96-10, NCP-HH-96-2, NCP-HS-96-10, NCP-HS-96-2, NCP-LH-96-10, NCP-LH-96-2, NCP-LS-96-10, NCP-LS-96-2, NCP-LSH-96-2</v>
      </c>
    </row>
    <row r="154" spans="1:15" hidden="1" x14ac:dyDescent="0.25">
      <c r="A154" t="s">
        <v>339</v>
      </c>
      <c r="B154" t="s">
        <v>18</v>
      </c>
      <c r="C154" s="8">
        <v>96</v>
      </c>
      <c r="D154" s="8" t="s">
        <v>19</v>
      </c>
      <c r="E154" t="s">
        <v>340</v>
      </c>
      <c r="F154" t="s">
        <v>21</v>
      </c>
      <c r="G154" t="s">
        <v>41</v>
      </c>
      <c r="H154" s="4" t="s">
        <v>23</v>
      </c>
      <c r="I154" s="4" t="s">
        <v>23</v>
      </c>
      <c r="J154" s="4" t="s">
        <v>23</v>
      </c>
      <c r="K154" s="4" t="s">
        <v>23</v>
      </c>
      <c r="L154" s="4" t="s">
        <v>23</v>
      </c>
      <c r="M154" s="4" t="s">
        <v>23</v>
      </c>
      <c r="N154" s="1" t="s">
        <v>341</v>
      </c>
      <c r="O154" s="8" t="str">
        <f>VLOOKUP(N154,Table18[Catalog '#s], 1, FALSE)</f>
        <v>6005181, 6005182, 6005225</v>
      </c>
    </row>
    <row r="155" spans="1:15" hidden="1" x14ac:dyDescent="0.25">
      <c r="A155" t="s">
        <v>339</v>
      </c>
      <c r="B155" t="s">
        <v>18</v>
      </c>
      <c r="C155" s="8">
        <v>96</v>
      </c>
      <c r="D155" s="8" t="s">
        <v>19</v>
      </c>
      <c r="E155" t="s">
        <v>342</v>
      </c>
      <c r="F155" t="s">
        <v>21</v>
      </c>
      <c r="G155" t="s">
        <v>41</v>
      </c>
      <c r="H155" s="4" t="s">
        <v>23</v>
      </c>
      <c r="I155" s="4" t="s">
        <v>23</v>
      </c>
      <c r="J155" s="4" t="s">
        <v>23</v>
      </c>
      <c r="K155" s="4" t="s">
        <v>23</v>
      </c>
      <c r="L155" s="4" t="s">
        <v>23</v>
      </c>
      <c r="M155" s="4" t="s">
        <v>23</v>
      </c>
      <c r="N155" s="1" t="s">
        <v>343</v>
      </c>
      <c r="O155" s="8" t="e">
        <f>VLOOKUP(N155,Table18[Catalog '#s], 1, FALSE)</f>
        <v>#N/A</v>
      </c>
    </row>
    <row r="156" spans="1:15" hidden="1" x14ac:dyDescent="0.25">
      <c r="A156" t="s">
        <v>339</v>
      </c>
      <c r="B156" t="s">
        <v>18</v>
      </c>
      <c r="C156" s="8">
        <v>96</v>
      </c>
      <c r="D156" s="8" t="s">
        <v>19</v>
      </c>
      <c r="E156" t="s">
        <v>344</v>
      </c>
      <c r="F156" t="s">
        <v>21</v>
      </c>
      <c r="G156" t="s">
        <v>41</v>
      </c>
      <c r="H156" s="4" t="s">
        <v>23</v>
      </c>
      <c r="I156" s="4" t="s">
        <v>23</v>
      </c>
      <c r="J156" s="4" t="s">
        <v>23</v>
      </c>
      <c r="K156" s="4" t="s">
        <v>23</v>
      </c>
      <c r="L156" s="4" t="s">
        <v>23</v>
      </c>
      <c r="M156" s="4" t="s">
        <v>23</v>
      </c>
      <c r="N156" s="1" t="s">
        <v>345</v>
      </c>
      <c r="O156" s="8" t="str">
        <f>VLOOKUP(N156,Table18[Catalog '#s], 1, FALSE)</f>
        <v>6005450, 6005458, 6005550, 6005558, 6005920, 6005928</v>
      </c>
    </row>
    <row r="157" spans="1:15" hidden="1" x14ac:dyDescent="0.25">
      <c r="A157" t="s">
        <v>339</v>
      </c>
      <c r="B157" t="s">
        <v>18</v>
      </c>
      <c r="C157" s="8">
        <v>384</v>
      </c>
      <c r="D157" s="8" t="s">
        <v>19</v>
      </c>
      <c r="E157" t="s">
        <v>346</v>
      </c>
      <c r="F157" t="s">
        <v>21</v>
      </c>
      <c r="G157" t="s">
        <v>22</v>
      </c>
      <c r="H157" s="4" t="s">
        <v>29</v>
      </c>
      <c r="I157" s="4" t="s">
        <v>23</v>
      </c>
      <c r="J157" s="4" t="s">
        <v>23</v>
      </c>
      <c r="K157" s="4" t="s">
        <v>23</v>
      </c>
      <c r="L157" s="4" t="s">
        <v>23</v>
      </c>
      <c r="M157" s="4" t="s">
        <v>23</v>
      </c>
      <c r="N157" s="1" t="s">
        <v>347</v>
      </c>
      <c r="O157" s="8" t="str">
        <f>VLOOKUP(N157,Table18[Catalog '#s], 1, FALSE)</f>
        <v>6057300, 6057302, 6057308</v>
      </c>
    </row>
    <row r="158" spans="1:15" hidden="1" x14ac:dyDescent="0.25">
      <c r="A158" t="s">
        <v>339</v>
      </c>
      <c r="B158" t="s">
        <v>18</v>
      </c>
      <c r="C158" s="8">
        <v>384</v>
      </c>
      <c r="D158" s="8" t="s">
        <v>19</v>
      </c>
      <c r="E158" t="s">
        <v>348</v>
      </c>
      <c r="F158" t="s">
        <v>21</v>
      </c>
      <c r="G158" t="s">
        <v>22</v>
      </c>
      <c r="H158" s="4" t="s">
        <v>29</v>
      </c>
      <c r="I158" s="4" t="s">
        <v>23</v>
      </c>
      <c r="J158" s="4" t="s">
        <v>23</v>
      </c>
      <c r="K158" s="4" t="s">
        <v>23</v>
      </c>
      <c r="L158" s="4" t="s">
        <v>23</v>
      </c>
      <c r="M158" s="4" t="s">
        <v>23</v>
      </c>
      <c r="N158" s="1" t="s">
        <v>349</v>
      </c>
      <c r="O158" s="8" t="str">
        <f>VLOOKUP(N158,Table18[Catalog '#s], 1, FALSE)</f>
        <v>6007480, 6007490</v>
      </c>
    </row>
    <row r="159" spans="1:15" hidden="1" x14ac:dyDescent="0.25">
      <c r="A159" t="s">
        <v>350</v>
      </c>
      <c r="B159" t="s">
        <v>18</v>
      </c>
      <c r="C159" s="8">
        <v>384</v>
      </c>
      <c r="D159" s="8" t="s">
        <v>19</v>
      </c>
      <c r="E159" t="s">
        <v>351</v>
      </c>
      <c r="F159" t="s">
        <v>21</v>
      </c>
      <c r="G159" t="s">
        <v>22</v>
      </c>
      <c r="H159" s="4" t="s">
        <v>29</v>
      </c>
      <c r="I159" s="4" t="s">
        <v>23</v>
      </c>
      <c r="J159" s="4" t="s">
        <v>23</v>
      </c>
      <c r="K159" s="4" t="s">
        <v>23</v>
      </c>
      <c r="L159" s="4" t="s">
        <v>23</v>
      </c>
      <c r="M159" s="4" t="s">
        <v>23</v>
      </c>
      <c r="N159" s="1" t="s">
        <v>352</v>
      </c>
      <c r="O159" s="8" t="str">
        <f>VLOOKUP(N159,Table18[Catalog '#s], 1, FALSE)</f>
        <v>311003, 311503, 312003, 312030, 312503</v>
      </c>
    </row>
    <row r="160" spans="1:15" hidden="1" x14ac:dyDescent="0.25">
      <c r="A160" t="s">
        <v>353</v>
      </c>
      <c r="B160" t="s">
        <v>18</v>
      </c>
      <c r="C160" s="8">
        <v>6</v>
      </c>
      <c r="D160" s="8" t="s">
        <v>19</v>
      </c>
      <c r="E160" t="s">
        <v>354</v>
      </c>
      <c r="F160" t="s">
        <v>21</v>
      </c>
      <c r="G160" t="s">
        <v>22</v>
      </c>
      <c r="H160" s="4" t="s">
        <v>23</v>
      </c>
      <c r="I160" s="4" t="s">
        <v>23</v>
      </c>
      <c r="J160" s="4" t="s">
        <v>23</v>
      </c>
      <c r="K160" s="4" t="s">
        <v>23</v>
      </c>
      <c r="L160" s="4" t="s">
        <v>23</v>
      </c>
      <c r="M160" s="4" t="s">
        <v>23</v>
      </c>
      <c r="N160" s="1" t="s">
        <v>355</v>
      </c>
      <c r="O160" s="8" t="str">
        <f>VLOOKUP(N160,Table18[Catalog '#s], 1, FALSE)</f>
        <v>83.3920, 83.3920.300, 83.3920.500</v>
      </c>
    </row>
    <row r="161" spans="1:15" hidden="1" x14ac:dyDescent="0.25">
      <c r="A161" t="s">
        <v>353</v>
      </c>
      <c r="B161" t="s">
        <v>18</v>
      </c>
      <c r="C161" s="8">
        <v>12</v>
      </c>
      <c r="D161" s="8" t="s">
        <v>19</v>
      </c>
      <c r="E161" t="s">
        <v>356</v>
      </c>
      <c r="F161" t="s">
        <v>21</v>
      </c>
      <c r="G161" t="s">
        <v>22</v>
      </c>
      <c r="H161" s="4" t="s">
        <v>23</v>
      </c>
      <c r="I161" s="4" t="s">
        <v>23</v>
      </c>
      <c r="J161" s="4" t="s">
        <v>23</v>
      </c>
      <c r="K161" s="4" t="s">
        <v>23</v>
      </c>
      <c r="L161" s="4" t="s">
        <v>23</v>
      </c>
      <c r="M161" s="4" t="s">
        <v>23</v>
      </c>
      <c r="N161" s="1" t="s">
        <v>357</v>
      </c>
      <c r="O161" s="8" t="str">
        <f>VLOOKUP(N161,Table18[Catalog '#s], 1, FALSE)</f>
        <v>83.3921, 83.3921.300, 83.3921.500</v>
      </c>
    </row>
    <row r="162" spans="1:15" hidden="1" x14ac:dyDescent="0.25">
      <c r="A162" t="s">
        <v>353</v>
      </c>
      <c r="B162" t="s">
        <v>18</v>
      </c>
      <c r="C162" s="8">
        <v>24</v>
      </c>
      <c r="D162" s="8" t="s">
        <v>19</v>
      </c>
      <c r="E162" t="s">
        <v>358</v>
      </c>
      <c r="F162" t="s">
        <v>21</v>
      </c>
      <c r="G162" t="s">
        <v>22</v>
      </c>
      <c r="H162" s="4" t="s">
        <v>23</v>
      </c>
      <c r="I162" s="4" t="s">
        <v>23</v>
      </c>
      <c r="J162" s="4" t="s">
        <v>23</v>
      </c>
      <c r="K162" s="4" t="s">
        <v>23</v>
      </c>
      <c r="L162" s="4" t="s">
        <v>23</v>
      </c>
      <c r="M162" s="4" t="s">
        <v>23</v>
      </c>
      <c r="N162" s="1" t="s">
        <v>359</v>
      </c>
      <c r="O162" s="8" t="str">
        <f>VLOOKUP(N162,Table18[Catalog '#s], 1, FALSE)</f>
        <v>83.3922, 83.3922.300, 83.3922.500</v>
      </c>
    </row>
    <row r="163" spans="1:15" hidden="1" x14ac:dyDescent="0.25">
      <c r="A163" t="s">
        <v>353</v>
      </c>
      <c r="B163" t="s">
        <v>18</v>
      </c>
      <c r="C163" s="8">
        <v>96</v>
      </c>
      <c r="D163" s="8" t="s">
        <v>19</v>
      </c>
      <c r="E163" t="s">
        <v>360</v>
      </c>
      <c r="F163" t="s">
        <v>21</v>
      </c>
      <c r="G163" t="s">
        <v>41</v>
      </c>
      <c r="H163" s="4" t="s">
        <v>23</v>
      </c>
      <c r="I163" s="4" t="s">
        <v>23</v>
      </c>
      <c r="J163" s="4" t="s">
        <v>23</v>
      </c>
      <c r="K163" s="4" t="s">
        <v>23</v>
      </c>
      <c r="L163" s="4" t="s">
        <v>23</v>
      </c>
      <c r="M163" s="4" t="s">
        <v>23</v>
      </c>
      <c r="N163" s="1" t="s">
        <v>361</v>
      </c>
      <c r="O163" s="8" t="str">
        <f>VLOOKUP(N163,Table18[Catalog '#s], 1, FALSE)</f>
        <v>83.3924, 83.3924.300, 83.3924.500</v>
      </c>
    </row>
    <row r="164" spans="1:15" hidden="1" x14ac:dyDescent="0.25">
      <c r="A164" t="s">
        <v>353</v>
      </c>
      <c r="B164" t="s">
        <v>94</v>
      </c>
      <c r="C164" s="8" t="s">
        <v>19</v>
      </c>
      <c r="D164" s="8">
        <v>25</v>
      </c>
      <c r="E164" t="s">
        <v>362</v>
      </c>
      <c r="F164" t="s">
        <v>311</v>
      </c>
      <c r="G164" t="s">
        <v>196</v>
      </c>
      <c r="H164" s="4" t="s">
        <v>23</v>
      </c>
      <c r="I164" s="4" t="s">
        <v>23</v>
      </c>
      <c r="J164" s="4" t="s">
        <v>23</v>
      </c>
      <c r="K164" s="4" t="s">
        <v>23</v>
      </c>
      <c r="L164" s="4" t="s">
        <v>23</v>
      </c>
      <c r="M164" s="4" t="s">
        <v>23</v>
      </c>
      <c r="N164" s="1" t="s">
        <v>363</v>
      </c>
      <c r="O164" s="8" t="str">
        <f>VLOOKUP(N164,Table18[Catalog '#s], 1, FALSE)</f>
        <v>83.3910, 83.3910.002, 83.3910.300, 83.3910.302, 83.3910.500, 83.3910.502</v>
      </c>
    </row>
    <row r="165" spans="1:15" hidden="1" x14ac:dyDescent="0.25">
      <c r="A165" t="s">
        <v>353</v>
      </c>
      <c r="B165" t="s">
        <v>94</v>
      </c>
      <c r="C165" s="8" t="s">
        <v>19</v>
      </c>
      <c r="D165" s="8">
        <v>75</v>
      </c>
      <c r="E165" t="s">
        <v>364</v>
      </c>
      <c r="F165" t="s">
        <v>316</v>
      </c>
      <c r="G165" t="s">
        <v>196</v>
      </c>
      <c r="H165" s="4" t="s">
        <v>23</v>
      </c>
      <c r="I165" s="4" t="s">
        <v>23</v>
      </c>
      <c r="J165" s="4" t="s">
        <v>23</v>
      </c>
      <c r="K165" s="4" t="s">
        <v>23</v>
      </c>
      <c r="L165" s="4" t="s">
        <v>23</v>
      </c>
      <c r="M165" s="4" t="s">
        <v>23</v>
      </c>
      <c r="N165" s="1" t="s">
        <v>365</v>
      </c>
      <c r="O165" s="8" t="str">
        <f>VLOOKUP(N165,Table18[Catalog '#s], 1, FALSE)</f>
        <v>83.3911, 83.3911.002, 83.3911.300, 83.3911.302, 83.3911.500, 83.3911.502</v>
      </c>
    </row>
    <row r="166" spans="1:15" hidden="1" x14ac:dyDescent="0.25">
      <c r="A166" t="s">
        <v>353</v>
      </c>
      <c r="B166" t="s">
        <v>148</v>
      </c>
      <c r="C166" s="8" t="s">
        <v>19</v>
      </c>
      <c r="D166" s="8">
        <v>9</v>
      </c>
      <c r="E166" t="s">
        <v>366</v>
      </c>
      <c r="F166" t="s">
        <v>152</v>
      </c>
      <c r="G166" t="s">
        <v>22</v>
      </c>
      <c r="H166" s="4" t="s">
        <v>23</v>
      </c>
      <c r="I166" s="4" t="s">
        <v>23</v>
      </c>
      <c r="J166" s="4" t="s">
        <v>23</v>
      </c>
      <c r="K166" s="4" t="s">
        <v>23</v>
      </c>
      <c r="L166" s="4" t="s">
        <v>23</v>
      </c>
      <c r="M166" s="4" t="s">
        <v>23</v>
      </c>
      <c r="N166" s="1" t="s">
        <v>367</v>
      </c>
      <c r="O166" s="8" t="str">
        <f>VLOOKUP(N166,Table18[Catalog '#s], 1, FALSE)</f>
        <v>83.3900, 83.3900.300, 83.3900.500</v>
      </c>
    </row>
    <row r="167" spans="1:15" hidden="1" x14ac:dyDescent="0.25">
      <c r="A167" t="s">
        <v>353</v>
      </c>
      <c r="B167" t="s">
        <v>148</v>
      </c>
      <c r="C167" s="8" t="s">
        <v>19</v>
      </c>
      <c r="D167" s="8">
        <v>23</v>
      </c>
      <c r="E167" t="s">
        <v>368</v>
      </c>
      <c r="F167" t="s">
        <v>156</v>
      </c>
      <c r="G167" t="s">
        <v>22</v>
      </c>
      <c r="H167" s="4" t="s">
        <v>23</v>
      </c>
      <c r="I167" s="4" t="s">
        <v>23</v>
      </c>
      <c r="J167" s="4" t="s">
        <v>23</v>
      </c>
      <c r="K167" s="4" t="s">
        <v>23</v>
      </c>
      <c r="L167" s="4" t="s">
        <v>23</v>
      </c>
      <c r="M167" s="4" t="s">
        <v>23</v>
      </c>
      <c r="N167" s="1" t="s">
        <v>369</v>
      </c>
      <c r="O167" s="8" t="str">
        <f>VLOOKUP(N167,Table18[Catalog '#s], 1, FALSE)</f>
        <v>83.3901, 83.3901.300, 83.3901.500</v>
      </c>
    </row>
    <row r="168" spans="1:15" hidden="1" x14ac:dyDescent="0.25">
      <c r="A168" t="s">
        <v>353</v>
      </c>
      <c r="B168" t="s">
        <v>148</v>
      </c>
      <c r="C168" s="8" t="s">
        <v>19</v>
      </c>
      <c r="D168" s="8">
        <v>58</v>
      </c>
      <c r="E168" t="s">
        <v>370</v>
      </c>
      <c r="F168" t="s">
        <v>160</v>
      </c>
      <c r="G168" t="s">
        <v>22</v>
      </c>
      <c r="H168" s="4" t="s">
        <v>23</v>
      </c>
      <c r="I168" s="4" t="s">
        <v>23</v>
      </c>
      <c r="J168" s="4" t="s">
        <v>23</v>
      </c>
      <c r="K168" s="4" t="s">
        <v>23</v>
      </c>
      <c r="L168" s="4" t="s">
        <v>23</v>
      </c>
      <c r="M168" s="4" t="s">
        <v>23</v>
      </c>
      <c r="N168" s="1" t="s">
        <v>371</v>
      </c>
      <c r="O168" s="8" t="str">
        <f>VLOOKUP(N168,Table18[Catalog '#s], 1, FALSE)</f>
        <v>83.3902, 83.3902.300, 83.3902.500</v>
      </c>
    </row>
    <row r="169" spans="1:15" hidden="1" x14ac:dyDescent="0.25">
      <c r="A169" t="s">
        <v>372</v>
      </c>
      <c r="B169" t="s">
        <v>18</v>
      </c>
      <c r="C169" s="8">
        <v>96</v>
      </c>
      <c r="D169" s="8" t="s">
        <v>19</v>
      </c>
      <c r="E169" t="s">
        <v>373</v>
      </c>
      <c r="F169" t="s">
        <v>21</v>
      </c>
      <c r="G169" t="s">
        <v>202</v>
      </c>
      <c r="H169" s="4" t="s">
        <v>23</v>
      </c>
      <c r="I169" s="4" t="s">
        <v>23</v>
      </c>
      <c r="J169" s="4" t="s">
        <v>23</v>
      </c>
      <c r="K169" s="4" t="s">
        <v>23</v>
      </c>
      <c r="L169" s="4" t="s">
        <v>23</v>
      </c>
      <c r="M169" s="4" t="s">
        <v>23</v>
      </c>
      <c r="N169" s="1" t="s">
        <v>374</v>
      </c>
      <c r="O169" s="8" t="str">
        <f>VLOOKUP(N169,Table18[Catalog '#s], 1, FALSE)</f>
        <v>BA-04855, BA-04856, BA-04857</v>
      </c>
    </row>
    <row r="170" spans="1:15" hidden="1" x14ac:dyDescent="0.25">
      <c r="A170" t="s">
        <v>375</v>
      </c>
      <c r="B170" t="s">
        <v>18</v>
      </c>
      <c r="C170" s="8">
        <v>6</v>
      </c>
      <c r="D170" s="8" t="s">
        <v>19</v>
      </c>
      <c r="E170" t="s">
        <v>376</v>
      </c>
      <c r="F170" t="s">
        <v>21</v>
      </c>
      <c r="G170" t="s">
        <v>22</v>
      </c>
      <c r="H170" s="4" t="s">
        <v>23</v>
      </c>
      <c r="I170" s="4" t="s">
        <v>23</v>
      </c>
      <c r="J170" s="4" t="s">
        <v>23</v>
      </c>
      <c r="K170" s="4" t="s">
        <v>23</v>
      </c>
      <c r="L170" s="4" t="s">
        <v>23</v>
      </c>
      <c r="M170" s="4" t="s">
        <v>23</v>
      </c>
      <c r="N170" s="1" t="s">
        <v>377</v>
      </c>
      <c r="O170" s="8" t="str">
        <f>VLOOKUP(N170,Table18[Catalog '#s], 1, FALSE)</f>
        <v>MS-80060</v>
      </c>
    </row>
    <row r="171" spans="1:15" hidden="1" x14ac:dyDescent="0.25">
      <c r="A171" t="s">
        <v>375</v>
      </c>
      <c r="B171" t="s">
        <v>18</v>
      </c>
      <c r="C171" s="8">
        <v>12</v>
      </c>
      <c r="D171" s="8" t="s">
        <v>19</v>
      </c>
      <c r="E171" t="s">
        <v>378</v>
      </c>
      <c r="F171" t="s">
        <v>21</v>
      </c>
      <c r="G171" t="s">
        <v>22</v>
      </c>
      <c r="H171" s="4" t="s">
        <v>23</v>
      </c>
      <c r="I171" s="4" t="s">
        <v>23</v>
      </c>
      <c r="J171" s="4" t="s">
        <v>23</v>
      </c>
      <c r="K171" s="4" t="s">
        <v>23</v>
      </c>
      <c r="L171" s="4" t="s">
        <v>23</v>
      </c>
      <c r="M171" s="4" t="s">
        <v>23</v>
      </c>
      <c r="N171" s="1" t="s">
        <v>379</v>
      </c>
      <c r="O171" s="8" t="str">
        <f>VLOOKUP(N171,Table18[Catalog '#s], 1, FALSE)</f>
        <v>MS-80120</v>
      </c>
    </row>
    <row r="172" spans="1:15" hidden="1" x14ac:dyDescent="0.25">
      <c r="A172" t="s">
        <v>375</v>
      </c>
      <c r="B172" t="s">
        <v>18</v>
      </c>
      <c r="C172" s="8">
        <v>24</v>
      </c>
      <c r="D172" s="8" t="s">
        <v>19</v>
      </c>
      <c r="E172" t="s">
        <v>380</v>
      </c>
      <c r="F172" t="s">
        <v>21</v>
      </c>
      <c r="G172" t="s">
        <v>22</v>
      </c>
      <c r="H172" s="4" t="s">
        <v>23</v>
      </c>
      <c r="I172" s="4" t="s">
        <v>23</v>
      </c>
      <c r="J172" s="4" t="s">
        <v>23</v>
      </c>
      <c r="K172" s="4" t="s">
        <v>23</v>
      </c>
      <c r="L172" s="4" t="s">
        <v>23</v>
      </c>
      <c r="M172" s="4" t="s">
        <v>23</v>
      </c>
      <c r="N172" s="1" t="s">
        <v>381</v>
      </c>
      <c r="O172" s="8" t="str">
        <f>VLOOKUP(N172,Table18[Catalog '#s], 1, FALSE)</f>
        <v>MS-80240</v>
      </c>
    </row>
    <row r="173" spans="1:15" hidden="1" x14ac:dyDescent="0.25">
      <c r="A173" t="s">
        <v>375</v>
      </c>
      <c r="B173" t="s">
        <v>18</v>
      </c>
      <c r="C173" s="8">
        <v>48</v>
      </c>
      <c r="D173" s="8" t="s">
        <v>19</v>
      </c>
      <c r="E173" t="s">
        <v>382</v>
      </c>
      <c r="F173" t="s">
        <v>21</v>
      </c>
      <c r="G173" t="s">
        <v>22</v>
      </c>
      <c r="H173" s="4" t="s">
        <v>23</v>
      </c>
      <c r="I173" s="4" t="s">
        <v>23</v>
      </c>
      <c r="J173" s="4" t="s">
        <v>23</v>
      </c>
      <c r="K173" s="4" t="s">
        <v>23</v>
      </c>
      <c r="L173" s="4" t="s">
        <v>23</v>
      </c>
      <c r="M173" s="4" t="s">
        <v>23</v>
      </c>
      <c r="N173" s="1" t="s">
        <v>383</v>
      </c>
      <c r="O173" s="8" t="str">
        <f>VLOOKUP(N173,Table18[Catalog '#s], 1, FALSE)</f>
        <v>MS-80480</v>
      </c>
    </row>
    <row r="174" spans="1:15" hidden="1" x14ac:dyDescent="0.25">
      <c r="A174" t="s">
        <v>375</v>
      </c>
      <c r="B174" t="s">
        <v>18</v>
      </c>
      <c r="C174" s="8">
        <v>96</v>
      </c>
      <c r="D174" s="8" t="s">
        <v>19</v>
      </c>
      <c r="E174" t="s">
        <v>384</v>
      </c>
      <c r="F174" t="s">
        <v>21</v>
      </c>
      <c r="G174" t="s">
        <v>385</v>
      </c>
      <c r="H174" s="4" t="s">
        <v>23</v>
      </c>
      <c r="I174" s="4" t="s">
        <v>23</v>
      </c>
      <c r="J174" s="4" t="s">
        <v>29</v>
      </c>
      <c r="K174" s="4" t="s">
        <v>23</v>
      </c>
      <c r="L174" s="4" t="s">
        <v>23</v>
      </c>
      <c r="M174" s="4" t="s">
        <v>23</v>
      </c>
      <c r="N174" s="1" t="s">
        <v>386</v>
      </c>
      <c r="O174" s="8" t="str">
        <f>VLOOKUP(N174,Table18[Catalog '#s], 1, FALSE)</f>
        <v>MS-9096UZ</v>
      </c>
    </row>
    <row r="175" spans="1:15" hidden="1" x14ac:dyDescent="0.25">
      <c r="A175" t="s">
        <v>375</v>
      </c>
      <c r="B175" t="s">
        <v>18</v>
      </c>
      <c r="C175" s="8">
        <v>96</v>
      </c>
      <c r="D175" s="8" t="s">
        <v>19</v>
      </c>
      <c r="E175" t="s">
        <v>387</v>
      </c>
      <c r="F175" t="s">
        <v>21</v>
      </c>
      <c r="G175" t="s">
        <v>22</v>
      </c>
      <c r="H175" s="4" t="s">
        <v>23</v>
      </c>
      <c r="I175" s="4" t="s">
        <v>23</v>
      </c>
      <c r="J175" s="4" t="s">
        <v>23</v>
      </c>
      <c r="K175" s="4" t="s">
        <v>23</v>
      </c>
      <c r="L175" s="4" t="s">
        <v>23</v>
      </c>
      <c r="M175" s="4" t="s">
        <v>23</v>
      </c>
      <c r="N175" s="1" t="s">
        <v>388</v>
      </c>
      <c r="O175" s="8" t="str">
        <f>VLOOKUP(N175,Table18[Catalog '#s], 1, FALSE)</f>
        <v>MS-3096F, MS-8096F, MS-8196F5</v>
      </c>
    </row>
    <row r="176" spans="1:15" hidden="1" x14ac:dyDescent="0.25">
      <c r="A176" t="s">
        <v>375</v>
      </c>
      <c r="B176" t="s">
        <v>18</v>
      </c>
      <c r="C176" s="8">
        <v>384</v>
      </c>
      <c r="D176" s="8" t="s">
        <v>19</v>
      </c>
      <c r="E176" t="s">
        <v>389</v>
      </c>
      <c r="F176" t="s">
        <v>21</v>
      </c>
      <c r="G176" t="s">
        <v>35</v>
      </c>
      <c r="H176" s="4" t="s">
        <v>29</v>
      </c>
      <c r="I176" s="4" t="s">
        <v>23</v>
      </c>
      <c r="J176" s="4" t="s">
        <v>29</v>
      </c>
      <c r="K176" s="4" t="s">
        <v>23</v>
      </c>
      <c r="L176" s="4" t="s">
        <v>23</v>
      </c>
      <c r="M176" s="4" t="s">
        <v>23</v>
      </c>
      <c r="N176" s="1" t="s">
        <v>390</v>
      </c>
      <c r="O176" s="8" t="str">
        <f>VLOOKUP(N176,Table18[Catalog '#s], 1, FALSE)</f>
        <v>MS-9384UZ</v>
      </c>
    </row>
    <row r="177" spans="1:15" hidden="1" x14ac:dyDescent="0.25">
      <c r="A177" t="s">
        <v>391</v>
      </c>
      <c r="B177" t="s">
        <v>18</v>
      </c>
      <c r="C177" s="8">
        <v>6</v>
      </c>
      <c r="D177" s="8" t="s">
        <v>19</v>
      </c>
      <c r="E177" t="s">
        <v>392</v>
      </c>
      <c r="F177" t="s">
        <v>21</v>
      </c>
      <c r="G177" t="s">
        <v>22</v>
      </c>
      <c r="H177" s="4" t="s">
        <v>23</v>
      </c>
      <c r="I177" s="4" t="s">
        <v>23</v>
      </c>
      <c r="J177" s="4" t="s">
        <v>23</v>
      </c>
      <c r="K177" s="4" t="s">
        <v>23</v>
      </c>
      <c r="L177" s="4" t="s">
        <v>23</v>
      </c>
      <c r="M177" s="4" t="s">
        <v>23</v>
      </c>
      <c r="N177" s="1" t="s">
        <v>393</v>
      </c>
      <c r="O177" s="8" t="str">
        <f>VLOOKUP(N177,Table18[Catalog '#s], 1, FALSE)</f>
        <v>30006, 31006, 32006</v>
      </c>
    </row>
    <row r="178" spans="1:15" hidden="1" x14ac:dyDescent="0.25">
      <c r="A178" t="s">
        <v>391</v>
      </c>
      <c r="B178" t="s">
        <v>18</v>
      </c>
      <c r="C178" s="8">
        <v>12</v>
      </c>
      <c r="D178" s="8" t="s">
        <v>19</v>
      </c>
      <c r="E178" t="s">
        <v>394</v>
      </c>
      <c r="F178" t="s">
        <v>21</v>
      </c>
      <c r="G178" t="s">
        <v>22</v>
      </c>
      <c r="H178" s="4" t="s">
        <v>23</v>
      </c>
      <c r="I178" s="4" t="s">
        <v>23</v>
      </c>
      <c r="J178" s="4" t="s">
        <v>23</v>
      </c>
      <c r="K178" s="4" t="s">
        <v>23</v>
      </c>
      <c r="L178" s="4" t="s">
        <v>23</v>
      </c>
      <c r="M178" s="4" t="s">
        <v>23</v>
      </c>
      <c r="N178" s="1" t="s">
        <v>395</v>
      </c>
      <c r="O178" s="8" t="str">
        <f>VLOOKUP(N178,Table18[Catalog '#s], 1, FALSE)</f>
        <v>30012, 31012, 32012</v>
      </c>
    </row>
    <row r="179" spans="1:15" hidden="1" x14ac:dyDescent="0.25">
      <c r="A179" t="s">
        <v>396</v>
      </c>
      <c r="B179" t="s">
        <v>18</v>
      </c>
      <c r="C179" s="8">
        <v>12</v>
      </c>
      <c r="D179" s="8" t="s">
        <v>19</v>
      </c>
      <c r="E179" t="s">
        <v>397</v>
      </c>
      <c r="F179" t="s">
        <v>21</v>
      </c>
      <c r="G179" t="s">
        <v>22</v>
      </c>
      <c r="H179" s="4" t="s">
        <v>23</v>
      </c>
      <c r="I179" s="4" t="s">
        <v>23</v>
      </c>
      <c r="J179" s="4" t="s">
        <v>23</v>
      </c>
      <c r="K179" s="4" t="s">
        <v>23</v>
      </c>
      <c r="L179" s="4" t="s">
        <v>23</v>
      </c>
      <c r="M179" s="4" t="s">
        <v>23</v>
      </c>
      <c r="N179" s="1">
        <v>130185</v>
      </c>
      <c r="O179" s="8">
        <f>VLOOKUP(N179,Table18[Catalog '#s], 1, FALSE)</f>
        <v>130185</v>
      </c>
    </row>
    <row r="180" spans="1:15" hidden="1" x14ac:dyDescent="0.25">
      <c r="A180" t="s">
        <v>396</v>
      </c>
      <c r="B180" t="s">
        <v>94</v>
      </c>
      <c r="C180" s="8" t="s">
        <v>19</v>
      </c>
      <c r="D180" s="8">
        <v>75</v>
      </c>
      <c r="E180" t="s">
        <v>398</v>
      </c>
      <c r="F180" t="s">
        <v>316</v>
      </c>
      <c r="G180" t="s">
        <v>22</v>
      </c>
      <c r="H180" s="4" t="s">
        <v>23</v>
      </c>
      <c r="I180" s="4" t="s">
        <v>23</v>
      </c>
      <c r="J180" s="4" t="s">
        <v>23</v>
      </c>
      <c r="K180" s="4" t="s">
        <v>23</v>
      </c>
      <c r="L180" s="4" t="s">
        <v>23</v>
      </c>
      <c r="M180" s="4" t="s">
        <v>23</v>
      </c>
      <c r="N180" s="1" t="s">
        <v>399</v>
      </c>
      <c r="O180" s="8" t="str">
        <f>VLOOKUP(N180,Table18[Catalog '#s], 1, FALSE)</f>
        <v>130190, 130193</v>
      </c>
    </row>
    <row r="181" spans="1:15" hidden="1" x14ac:dyDescent="0.25">
      <c r="A181" t="s">
        <v>400</v>
      </c>
      <c r="B181" t="s">
        <v>18</v>
      </c>
      <c r="C181" s="8">
        <v>6</v>
      </c>
      <c r="D181" s="8" t="s">
        <v>19</v>
      </c>
      <c r="E181" t="s">
        <v>401</v>
      </c>
      <c r="F181" t="s">
        <v>21</v>
      </c>
      <c r="G181" t="s">
        <v>45</v>
      </c>
      <c r="H181" s="4" t="s">
        <v>23</v>
      </c>
      <c r="I181" s="4" t="s">
        <v>23</v>
      </c>
      <c r="J181" s="4" t="s">
        <v>23</v>
      </c>
      <c r="K181" s="4" t="s">
        <v>23</v>
      </c>
      <c r="L181" s="4" t="s">
        <v>23</v>
      </c>
      <c r="M181" s="4" t="s">
        <v>23</v>
      </c>
      <c r="N181" s="1" t="s">
        <v>402</v>
      </c>
      <c r="O181" s="8" t="str">
        <f>VLOOKUP(N181,Table18[Catalog '#s], 1, FALSE)</f>
        <v>92006, 92406</v>
      </c>
    </row>
    <row r="182" spans="1:15" hidden="1" x14ac:dyDescent="0.25">
      <c r="A182" t="s">
        <v>400</v>
      </c>
      <c r="B182" t="s">
        <v>18</v>
      </c>
      <c r="C182" s="8">
        <v>12</v>
      </c>
      <c r="D182" s="8" t="s">
        <v>19</v>
      </c>
      <c r="E182" t="s">
        <v>403</v>
      </c>
      <c r="F182" t="s">
        <v>21</v>
      </c>
      <c r="G182" t="s">
        <v>45</v>
      </c>
      <c r="H182" s="4" t="s">
        <v>23</v>
      </c>
      <c r="I182" s="4" t="s">
        <v>23</v>
      </c>
      <c r="J182" s="4" t="s">
        <v>23</v>
      </c>
      <c r="K182" s="4" t="s">
        <v>23</v>
      </c>
      <c r="L182" s="4" t="s">
        <v>23</v>
      </c>
      <c r="M182" s="4" t="s">
        <v>23</v>
      </c>
      <c r="N182" s="1" t="s">
        <v>404</v>
      </c>
      <c r="O182" s="8" t="str">
        <f>VLOOKUP(N182,Table18[Catalog '#s], 1, FALSE)</f>
        <v>92012, 92412</v>
      </c>
    </row>
    <row r="183" spans="1:15" hidden="1" x14ac:dyDescent="0.25">
      <c r="A183" t="s">
        <v>400</v>
      </c>
      <c r="B183" t="s">
        <v>18</v>
      </c>
      <c r="C183" s="8">
        <v>24</v>
      </c>
      <c r="D183" s="8" t="s">
        <v>19</v>
      </c>
      <c r="E183" t="s">
        <v>405</v>
      </c>
      <c r="F183" t="s">
        <v>21</v>
      </c>
      <c r="G183" t="s">
        <v>45</v>
      </c>
      <c r="H183" s="4" t="s">
        <v>23</v>
      </c>
      <c r="I183" s="4" t="s">
        <v>23</v>
      </c>
      <c r="J183" s="4" t="s">
        <v>23</v>
      </c>
      <c r="K183" s="4" t="s">
        <v>23</v>
      </c>
      <c r="L183" s="4" t="s">
        <v>23</v>
      </c>
      <c r="M183" s="4" t="s">
        <v>23</v>
      </c>
      <c r="N183" s="1" t="s">
        <v>406</v>
      </c>
      <c r="O183" s="8" t="str">
        <f>VLOOKUP(N183,Table18[Catalog '#s], 1, FALSE)</f>
        <v>92024, 92424</v>
      </c>
    </row>
    <row r="184" spans="1:15" hidden="1" x14ac:dyDescent="0.25">
      <c r="A184" t="s">
        <v>400</v>
      </c>
      <c r="B184" t="s">
        <v>18</v>
      </c>
      <c r="C184" s="8">
        <v>96</v>
      </c>
      <c r="D184" s="8" t="s">
        <v>19</v>
      </c>
      <c r="E184" t="s">
        <v>407</v>
      </c>
      <c r="F184" t="s">
        <v>21</v>
      </c>
      <c r="G184" t="s">
        <v>408</v>
      </c>
      <c r="H184" s="4" t="s">
        <v>23</v>
      </c>
      <c r="I184" s="4" t="s">
        <v>23</v>
      </c>
      <c r="J184" s="4" t="s">
        <v>23</v>
      </c>
      <c r="K184" s="4" t="s">
        <v>23</v>
      </c>
      <c r="L184" s="4" t="s">
        <v>23</v>
      </c>
      <c r="M184" s="4" t="s">
        <v>23</v>
      </c>
      <c r="N184" s="1" t="s">
        <v>409</v>
      </c>
      <c r="O184" s="8" t="str">
        <f>VLOOKUP(N184,Table18[Catalog '#s], 1, FALSE)</f>
        <v>92096, 92696</v>
      </c>
    </row>
    <row r="185" spans="1:15" hidden="1" x14ac:dyDescent="0.25">
      <c r="A185" t="s">
        <v>400</v>
      </c>
      <c r="B185" t="s">
        <v>94</v>
      </c>
      <c r="C185" s="8" t="s">
        <v>19</v>
      </c>
      <c r="D185" s="8">
        <v>25</v>
      </c>
      <c r="E185" t="s">
        <v>410</v>
      </c>
      <c r="F185" t="s">
        <v>311</v>
      </c>
      <c r="G185" t="s">
        <v>22</v>
      </c>
      <c r="H185" s="4" t="s">
        <v>23</v>
      </c>
      <c r="I185" s="4" t="s">
        <v>23</v>
      </c>
      <c r="J185" s="4" t="s">
        <v>23</v>
      </c>
      <c r="K185" s="4" t="s">
        <v>23</v>
      </c>
      <c r="L185" s="4" t="s">
        <v>23</v>
      </c>
      <c r="M185" s="4" t="s">
        <v>23</v>
      </c>
      <c r="N185" s="1" t="s">
        <v>411</v>
      </c>
      <c r="O185" s="8" t="str">
        <f>VLOOKUP(N185,Table18[Catalog '#s], 1, FALSE)</f>
        <v>90025, 90026</v>
      </c>
    </row>
    <row r="186" spans="1:15" hidden="1" x14ac:dyDescent="0.25">
      <c r="A186" t="s">
        <v>400</v>
      </c>
      <c r="B186" t="s">
        <v>94</v>
      </c>
      <c r="C186" s="8" t="s">
        <v>19</v>
      </c>
      <c r="D186" s="8">
        <v>75</v>
      </c>
      <c r="E186" t="s">
        <v>412</v>
      </c>
      <c r="F186" t="s">
        <v>316</v>
      </c>
      <c r="G186" t="s">
        <v>22</v>
      </c>
      <c r="H186" s="4" t="s">
        <v>23</v>
      </c>
      <c r="I186" s="4" t="s">
        <v>23</v>
      </c>
      <c r="J186" s="4" t="s">
        <v>23</v>
      </c>
      <c r="K186" s="4" t="s">
        <v>23</v>
      </c>
      <c r="L186" s="4" t="s">
        <v>23</v>
      </c>
      <c r="M186" s="4" t="s">
        <v>23</v>
      </c>
      <c r="N186" s="1" t="s">
        <v>413</v>
      </c>
      <c r="O186" s="8" t="str">
        <f>VLOOKUP(N186,Table18[Catalog '#s], 1, FALSE)</f>
        <v>90075, 90076</v>
      </c>
    </row>
    <row r="187" spans="1:15" hidden="1" x14ac:dyDescent="0.25">
      <c r="A187" t="s">
        <v>400</v>
      </c>
      <c r="B187" t="s">
        <v>94</v>
      </c>
      <c r="C187" s="8" t="s">
        <v>19</v>
      </c>
      <c r="D187" s="8">
        <v>150</v>
      </c>
      <c r="E187" t="s">
        <v>414</v>
      </c>
      <c r="F187" t="s">
        <v>124</v>
      </c>
      <c r="G187" t="s">
        <v>22</v>
      </c>
      <c r="H187" s="4" t="s">
        <v>23</v>
      </c>
      <c r="I187" s="4" t="s">
        <v>23</v>
      </c>
      <c r="J187" s="4" t="s">
        <v>23</v>
      </c>
      <c r="K187" s="4" t="s">
        <v>23</v>
      </c>
      <c r="L187" s="4" t="s">
        <v>23</v>
      </c>
      <c r="M187" s="4" t="s">
        <v>23</v>
      </c>
      <c r="N187" s="1" t="s">
        <v>415</v>
      </c>
      <c r="O187" s="8" t="str">
        <f>VLOOKUP(N187,Table18[Catalog '#s], 1, FALSE)</f>
        <v>90150, 90151</v>
      </c>
    </row>
    <row r="188" spans="1:15" hidden="1" x14ac:dyDescent="0.25">
      <c r="A188" t="s">
        <v>400</v>
      </c>
      <c r="B188" t="s">
        <v>148</v>
      </c>
      <c r="C188" s="8" t="s">
        <v>19</v>
      </c>
      <c r="D188" s="8">
        <v>9</v>
      </c>
      <c r="E188" t="s">
        <v>416</v>
      </c>
      <c r="F188" t="s">
        <v>152</v>
      </c>
      <c r="G188" t="s">
        <v>22</v>
      </c>
      <c r="H188" s="4" t="s">
        <v>23</v>
      </c>
      <c r="I188" s="4" t="s">
        <v>23</v>
      </c>
      <c r="J188" s="4" t="s">
        <v>23</v>
      </c>
      <c r="K188" s="4" t="s">
        <v>23</v>
      </c>
      <c r="L188" s="4" t="s">
        <v>23</v>
      </c>
      <c r="M188" s="4" t="s">
        <v>23</v>
      </c>
      <c r="N188" s="1">
        <v>93040</v>
      </c>
      <c r="O188" s="8">
        <f>VLOOKUP(N188,Table18[Catalog '#s], 1, FALSE)</f>
        <v>93040</v>
      </c>
    </row>
    <row r="189" spans="1:15" hidden="1" x14ac:dyDescent="0.25">
      <c r="A189" t="s">
        <v>400</v>
      </c>
      <c r="B189" t="s">
        <v>148</v>
      </c>
      <c r="C189" s="8" t="s">
        <v>19</v>
      </c>
      <c r="D189" s="8">
        <v>23</v>
      </c>
      <c r="E189" t="s">
        <v>417</v>
      </c>
      <c r="F189" t="s">
        <v>156</v>
      </c>
      <c r="G189" t="s">
        <v>22</v>
      </c>
      <c r="H189" s="4" t="s">
        <v>23</v>
      </c>
      <c r="I189" s="4" t="s">
        <v>23</v>
      </c>
      <c r="J189" s="4" t="s">
        <v>23</v>
      </c>
      <c r="K189" s="4" t="s">
        <v>23</v>
      </c>
      <c r="L189" s="4" t="s">
        <v>23</v>
      </c>
      <c r="M189" s="4" t="s">
        <v>23</v>
      </c>
      <c r="N189" s="1">
        <v>93060</v>
      </c>
      <c r="O189" s="8">
        <f>VLOOKUP(N189,Table18[Catalog '#s], 1, FALSE)</f>
        <v>93060</v>
      </c>
    </row>
    <row r="190" spans="1:15" hidden="1" x14ac:dyDescent="0.25">
      <c r="A190" t="s">
        <v>400</v>
      </c>
      <c r="B190" t="s">
        <v>148</v>
      </c>
      <c r="C190" s="8" t="s">
        <v>19</v>
      </c>
      <c r="D190" s="8">
        <v>153</v>
      </c>
      <c r="E190" t="s">
        <v>418</v>
      </c>
      <c r="F190" t="s">
        <v>165</v>
      </c>
      <c r="G190" t="s">
        <v>22</v>
      </c>
      <c r="H190" s="4" t="s">
        <v>23</v>
      </c>
      <c r="I190" s="4" t="s">
        <v>23</v>
      </c>
      <c r="J190" s="4" t="s">
        <v>23</v>
      </c>
      <c r="K190" s="4" t="s">
        <v>23</v>
      </c>
      <c r="L190" s="4" t="s">
        <v>23</v>
      </c>
      <c r="M190" s="4" t="s">
        <v>29</v>
      </c>
      <c r="N190" s="1">
        <v>93150</v>
      </c>
      <c r="O190" s="8">
        <f>VLOOKUP(N190,Table18[Catalog '#s], 1, FALSE)</f>
        <v>93150</v>
      </c>
    </row>
    <row r="191" spans="1:15" hidden="1" x14ac:dyDescent="0.25">
      <c r="A191" t="s">
        <v>419</v>
      </c>
      <c r="B191" t="s">
        <v>148</v>
      </c>
      <c r="C191" s="8" t="s">
        <v>19</v>
      </c>
      <c r="D191" s="8">
        <v>4</v>
      </c>
      <c r="E191" t="s">
        <v>420</v>
      </c>
      <c r="F191" t="s">
        <v>152</v>
      </c>
      <c r="G191" t="s">
        <v>22</v>
      </c>
      <c r="H191" s="4" t="s">
        <v>23</v>
      </c>
      <c r="I191" s="4" t="s">
        <v>23</v>
      </c>
      <c r="J191" s="4" t="s">
        <v>23</v>
      </c>
      <c r="K191" s="4" t="s">
        <v>23</v>
      </c>
      <c r="L191" s="4" t="s">
        <v>23</v>
      </c>
      <c r="M191" s="4" t="s">
        <v>23</v>
      </c>
      <c r="N191" s="1" t="s">
        <v>421</v>
      </c>
      <c r="O191" s="8" t="str">
        <f>VLOOKUP(N191,Table18[Catalog '#s], 1, FALSE)</f>
        <v>FD35-100, FD35PDL-100</v>
      </c>
    </row>
    <row r="192" spans="1:15" hidden="1" x14ac:dyDescent="0.25">
      <c r="A192" t="s">
        <v>422</v>
      </c>
      <c r="B192" t="s">
        <v>18</v>
      </c>
      <c r="C192" s="8">
        <v>96</v>
      </c>
      <c r="D192" s="8" t="s">
        <v>19</v>
      </c>
      <c r="E192" t="s">
        <v>423</v>
      </c>
      <c r="F192" t="s">
        <v>21</v>
      </c>
      <c r="G192" t="s">
        <v>41</v>
      </c>
      <c r="H192" s="4" t="s">
        <v>23</v>
      </c>
      <c r="I192" s="4" t="s">
        <v>23</v>
      </c>
      <c r="J192" s="4" t="s">
        <v>23</v>
      </c>
      <c r="K192" s="4" t="s">
        <v>23</v>
      </c>
      <c r="L192" s="4" t="s">
        <v>23</v>
      </c>
      <c r="M192" s="4" t="s">
        <v>23</v>
      </c>
      <c r="N192" s="1" t="s">
        <v>424</v>
      </c>
      <c r="O192" s="8" t="str">
        <f>VLOOKUP(N192,Table18[Catalog '#s], 1, FALSE)</f>
        <v>5241-20</v>
      </c>
    </row>
  </sheetData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opLeftCell="H1" workbookViewId="0">
      <selection activeCell="O11" sqref="O11"/>
    </sheetView>
  </sheetViews>
  <sheetFormatPr baseColWidth="10" defaultColWidth="9.140625" defaultRowHeight="15" x14ac:dyDescent="0.25"/>
  <cols>
    <col min="1" max="1" width="24.85546875" customWidth="1"/>
    <col min="2" max="2" width="13.42578125" bestFit="1" customWidth="1"/>
    <col min="3" max="3" width="8.140625" bestFit="1" customWidth="1"/>
    <col min="4" max="4" width="12.140625" bestFit="1" customWidth="1"/>
    <col min="5" max="5" width="38" customWidth="1"/>
    <col min="6" max="6" width="12.42578125" bestFit="1" customWidth="1"/>
    <col min="7" max="7" width="56.42578125" bestFit="1" customWidth="1"/>
    <col min="8" max="13" width="6.5703125" customWidth="1"/>
    <col min="14" max="14" width="100.85546875" style="1" customWidth="1"/>
    <col min="15" max="15" width="26.7109375" style="8" customWidth="1"/>
  </cols>
  <sheetData>
    <row r="1" spans="1:15" ht="46.5" x14ac:dyDescent="0.7">
      <c r="C1" s="2" t="s">
        <v>0</v>
      </c>
    </row>
    <row r="3" spans="1:15" ht="21" x14ac:dyDescent="0.35">
      <c r="C3" s="3" t="s">
        <v>427</v>
      </c>
    </row>
    <row r="9" spans="1:15" x14ac:dyDescent="0.25">
      <c r="A9" t="s">
        <v>2</v>
      </c>
      <c r="B9" t="s">
        <v>3</v>
      </c>
      <c r="C9" t="s">
        <v>4</v>
      </c>
      <c r="D9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  <c r="N9" s="1" t="s">
        <v>15</v>
      </c>
      <c r="O9" s="8" t="s">
        <v>16</v>
      </c>
    </row>
    <row r="10" spans="1:15" x14ac:dyDescent="0.25">
      <c r="A10" t="s">
        <v>17</v>
      </c>
      <c r="B10" t="s">
        <v>18</v>
      </c>
      <c r="C10">
        <v>24</v>
      </c>
      <c r="D10" t="s">
        <v>19</v>
      </c>
      <c r="E10" t="s">
        <v>20</v>
      </c>
      <c r="F10" t="s">
        <v>21</v>
      </c>
      <c r="G10" t="s">
        <v>22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1" t="s">
        <v>24</v>
      </c>
      <c r="O10" s="8" t="str">
        <f>VLOOKUP(N10, Table19[Catalog '#s], 1, FALSE)</f>
        <v>101037-004</v>
      </c>
    </row>
    <row r="11" spans="1:15" x14ac:dyDescent="0.25">
      <c r="A11" t="s">
        <v>17</v>
      </c>
      <c r="B11" t="s">
        <v>18</v>
      </c>
      <c r="C11">
        <v>24</v>
      </c>
      <c r="D11" t="s">
        <v>19</v>
      </c>
      <c r="E11" t="s">
        <v>25</v>
      </c>
      <c r="F11" t="s">
        <v>21</v>
      </c>
      <c r="G11" t="s">
        <v>22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1" t="s">
        <v>26</v>
      </c>
      <c r="O11" s="8" t="str">
        <f>VLOOKUP(N11, Table19[Catalog '#s], 1, FALSE)</f>
        <v>100777-004</v>
      </c>
    </row>
    <row r="12" spans="1:15" x14ac:dyDescent="0.25">
      <c r="A12" t="s">
        <v>27</v>
      </c>
      <c r="B12" t="s">
        <v>18</v>
      </c>
      <c r="C12">
        <v>384</v>
      </c>
      <c r="D12" t="s">
        <v>19</v>
      </c>
      <c r="E12" t="s">
        <v>28</v>
      </c>
      <c r="F12" t="s">
        <v>21</v>
      </c>
      <c r="G12" t="s">
        <v>22</v>
      </c>
      <c r="H12" s="4" t="s">
        <v>29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1" t="s">
        <v>30</v>
      </c>
      <c r="O12" s="8" t="str">
        <f>VLOOKUP(N12, Table19[Catalog '#s], 1, FALSE)</f>
        <v>ABE2-10100A, ABE2-11100A, ABE2-11101A</v>
      </c>
    </row>
    <row r="13" spans="1:15" x14ac:dyDescent="0.25">
      <c r="A13" t="s">
        <v>27</v>
      </c>
      <c r="B13" t="s">
        <v>18</v>
      </c>
      <c r="C13">
        <v>384</v>
      </c>
      <c r="D13" t="s">
        <v>19</v>
      </c>
      <c r="E13" t="s">
        <v>31</v>
      </c>
      <c r="F13" t="s">
        <v>21</v>
      </c>
      <c r="G13" t="s">
        <v>22</v>
      </c>
      <c r="H13" s="4" t="s">
        <v>29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1" t="s">
        <v>32</v>
      </c>
      <c r="O13" s="8" t="str">
        <f>VLOOKUP(N13, Table19[Catalog '#s], 1, FALSE)</f>
        <v>ABB1-10100A, ABB1-11100A, ABB1-11101A, ABC1-10100A, ABC1-11100A, ABC1-11101A, ACB1-10100A, ACB1-11100A, ACB1-11101A, ACC1-10100A, ACC1-11100A, ACC1-11101A, AWB1-10100A, AWB1-11100A, AWB1-11101A, AWC1-10100A, AWC1-11100A, AWC1-11101A</v>
      </c>
    </row>
    <row r="14" spans="1:15" x14ac:dyDescent="0.25">
      <c r="A14" t="s">
        <v>33</v>
      </c>
      <c r="B14" t="s">
        <v>18</v>
      </c>
      <c r="C14">
        <v>96</v>
      </c>
      <c r="D14" t="s">
        <v>19</v>
      </c>
      <c r="E14" t="s">
        <v>34</v>
      </c>
      <c r="F14" t="s">
        <v>21</v>
      </c>
      <c r="G14" t="s">
        <v>35</v>
      </c>
      <c r="H14" s="4" t="s">
        <v>23</v>
      </c>
      <c r="I14" s="4" t="s">
        <v>23</v>
      </c>
      <c r="J14" s="4" t="s">
        <v>29</v>
      </c>
      <c r="K14" s="4" t="s">
        <v>23</v>
      </c>
      <c r="L14" s="4" t="s">
        <v>23</v>
      </c>
      <c r="M14" s="4" t="s">
        <v>23</v>
      </c>
      <c r="N14" s="1" t="s">
        <v>36</v>
      </c>
      <c r="O14" s="8" t="str">
        <f>VLOOKUP(N14, Table19[Catalog '#s], 1, FALSE)</f>
        <v>7816 60, 7819 00, 7819 60</v>
      </c>
    </row>
    <row r="15" spans="1:15" x14ac:dyDescent="0.25">
      <c r="A15" t="s">
        <v>37</v>
      </c>
      <c r="B15" t="s">
        <v>18</v>
      </c>
      <c r="C15">
        <v>12</v>
      </c>
      <c r="D15" t="s">
        <v>19</v>
      </c>
      <c r="E15" t="s">
        <v>38</v>
      </c>
      <c r="F15" t="s">
        <v>21</v>
      </c>
      <c r="G15" t="s">
        <v>22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1" t="s">
        <v>39</v>
      </c>
      <c r="O15" s="8" t="str">
        <f>VLOOKUP(N15, Table19[Catalog '#s], 1, FALSE)</f>
        <v>P12-1.5H-N</v>
      </c>
    </row>
    <row r="16" spans="1:15" x14ac:dyDescent="0.25">
      <c r="A16" t="s">
        <v>37</v>
      </c>
      <c r="B16" t="s">
        <v>18</v>
      </c>
      <c r="C16">
        <v>96</v>
      </c>
      <c r="D16" t="s">
        <v>19</v>
      </c>
      <c r="E16" t="s">
        <v>40</v>
      </c>
      <c r="F16" t="s">
        <v>21</v>
      </c>
      <c r="G16" t="s">
        <v>41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1" t="s">
        <v>42</v>
      </c>
      <c r="O16" s="8" t="str">
        <f>VLOOKUP(N16, Table19[Catalog '#s], 1, FALSE)</f>
        <v>P96-1.5H-N</v>
      </c>
    </row>
    <row r="17" spans="1:15" x14ac:dyDescent="0.25">
      <c r="A17" t="s">
        <v>43</v>
      </c>
      <c r="B17" t="s">
        <v>18</v>
      </c>
      <c r="C17">
        <v>6</v>
      </c>
      <c r="D17" t="s">
        <v>19</v>
      </c>
      <c r="E17" t="s">
        <v>44</v>
      </c>
      <c r="F17" t="s">
        <v>21</v>
      </c>
      <c r="G17" t="s">
        <v>45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  <c r="N17" s="1" t="s">
        <v>46</v>
      </c>
      <c r="O17" s="8" t="str">
        <f>VLOOKUP(N17, Table19[Catalog '#s], 1, FALSE)</f>
        <v>353046, 353224, 353846, 353934, 354400, 354402, 354404, 354413, 354417, 354428, 354431, 354432, 354510, 354515, 354595, 354603, 354652, 354658, 356400, 356413, 356515, 356652</v>
      </c>
    </row>
    <row r="18" spans="1:15" x14ac:dyDescent="0.25">
      <c r="A18" t="s">
        <v>43</v>
      </c>
      <c r="B18" t="s">
        <v>18</v>
      </c>
      <c r="C18">
        <v>6</v>
      </c>
      <c r="D18" t="s">
        <v>19</v>
      </c>
      <c r="E18" t="s">
        <v>47</v>
      </c>
      <c r="F18" t="s">
        <v>21</v>
      </c>
      <c r="G18" t="s">
        <v>45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1" t="s">
        <v>48</v>
      </c>
      <c r="O18" s="8" t="str">
        <f>VLOOKUP(N18, Table19[Catalog '#s], 1, FALSE)</f>
        <v>3335, 3471, 3506, 3516</v>
      </c>
    </row>
    <row r="19" spans="1:15" x14ac:dyDescent="0.25">
      <c r="A19" t="s">
        <v>43</v>
      </c>
      <c r="B19" t="s">
        <v>18</v>
      </c>
      <c r="C19">
        <v>12</v>
      </c>
      <c r="D19" t="s">
        <v>19</v>
      </c>
      <c r="E19" t="s">
        <v>49</v>
      </c>
      <c r="F19" t="s">
        <v>21</v>
      </c>
      <c r="G19" t="s">
        <v>45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1" t="s">
        <v>50</v>
      </c>
      <c r="O19" s="8" t="str">
        <f>VLOOKUP(N19, Table19[Catalog '#s], 1, FALSE)</f>
        <v>3336, 3512, 3513</v>
      </c>
    </row>
    <row r="20" spans="1:15" x14ac:dyDescent="0.25">
      <c r="A20" t="s">
        <v>43</v>
      </c>
      <c r="B20" t="s">
        <v>18</v>
      </c>
      <c r="C20">
        <v>12</v>
      </c>
      <c r="D20" t="s">
        <v>19</v>
      </c>
      <c r="E20" t="s">
        <v>51</v>
      </c>
      <c r="F20" t="s">
        <v>21</v>
      </c>
      <c r="G20" t="s">
        <v>45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1" t="s">
        <v>52</v>
      </c>
      <c r="O20" s="8" t="str">
        <f>VLOOKUP(N20, Table19[Catalog '#s], 1, FALSE)</f>
        <v>353043, 353225, 354470, 354500, 354501, 354502, 354503, 356470</v>
      </c>
    </row>
    <row r="21" spans="1:15" x14ac:dyDescent="0.25">
      <c r="A21" t="s">
        <v>43</v>
      </c>
      <c r="B21" t="s">
        <v>18</v>
      </c>
      <c r="C21">
        <v>24</v>
      </c>
      <c r="D21" t="s">
        <v>19</v>
      </c>
      <c r="E21" t="s">
        <v>53</v>
      </c>
      <c r="F21" t="s">
        <v>21</v>
      </c>
      <c r="G21" t="s">
        <v>45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1" t="s">
        <v>54</v>
      </c>
      <c r="O21" s="8" t="str">
        <f>VLOOKUP(N21, Table19[Catalog '#s], 1, FALSE)</f>
        <v>353047, 353226, 353847, 353935, 354408, 354411, 354412, 354414, 354433, 354605, 354619, 354635, 354659, 356408, 356414</v>
      </c>
    </row>
    <row r="22" spans="1:15" x14ac:dyDescent="0.25">
      <c r="A22" t="s">
        <v>43</v>
      </c>
      <c r="B22" t="s">
        <v>18</v>
      </c>
      <c r="C22">
        <v>24</v>
      </c>
      <c r="D22" t="s">
        <v>19</v>
      </c>
      <c r="E22" t="s">
        <v>55</v>
      </c>
      <c r="F22" t="s">
        <v>21</v>
      </c>
      <c r="G22" t="s">
        <v>56</v>
      </c>
      <c r="H22" s="4" t="s">
        <v>23</v>
      </c>
      <c r="I22" s="4" t="s">
        <v>29</v>
      </c>
      <c r="J22" s="4" t="s">
        <v>29</v>
      </c>
      <c r="K22" s="4" t="s">
        <v>23</v>
      </c>
      <c r="L22" s="4" t="s">
        <v>23</v>
      </c>
      <c r="M22" s="4" t="s">
        <v>23</v>
      </c>
      <c r="N22" s="1" t="s">
        <v>58</v>
      </c>
      <c r="O22" s="8" t="str">
        <f>VLOOKUP(N22, Table19[Catalog '#s], 1, FALSE)</f>
        <v>3337, 3473, 3524, 3526, 3527</v>
      </c>
    </row>
    <row r="23" spans="1:15" x14ac:dyDescent="0.25">
      <c r="A23" t="s">
        <v>43</v>
      </c>
      <c r="B23" t="s">
        <v>18</v>
      </c>
      <c r="C23">
        <v>24</v>
      </c>
      <c r="D23" t="s">
        <v>19</v>
      </c>
      <c r="E23" t="s">
        <v>55</v>
      </c>
      <c r="F23" t="s">
        <v>21</v>
      </c>
      <c r="G23" t="s">
        <v>45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1" t="s">
        <v>58</v>
      </c>
      <c r="O23" s="8" t="str">
        <f>VLOOKUP(N23, Table19[Catalog '#s], 1, FALSE)</f>
        <v>3337, 3473, 3524, 3526, 3527</v>
      </c>
    </row>
    <row r="24" spans="1:15" x14ac:dyDescent="0.25">
      <c r="A24" t="s">
        <v>43</v>
      </c>
      <c r="B24" t="s">
        <v>18</v>
      </c>
      <c r="C24">
        <v>48</v>
      </c>
      <c r="D24" t="s">
        <v>19</v>
      </c>
      <c r="E24" t="s">
        <v>59</v>
      </c>
      <c r="F24" t="s">
        <v>21</v>
      </c>
      <c r="G24" t="s">
        <v>22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23</v>
      </c>
      <c r="N24" s="1" t="s">
        <v>60</v>
      </c>
      <c r="O24" s="8" t="str">
        <f>VLOOKUP(N24, Table19[Catalog '#s], 1, FALSE)</f>
        <v>3338, 3548</v>
      </c>
    </row>
    <row r="25" spans="1:15" x14ac:dyDescent="0.25">
      <c r="A25" t="s">
        <v>43</v>
      </c>
      <c r="B25" t="s">
        <v>18</v>
      </c>
      <c r="C25">
        <v>48</v>
      </c>
      <c r="D25" t="s">
        <v>19</v>
      </c>
      <c r="E25" t="s">
        <v>61</v>
      </c>
      <c r="F25" t="s">
        <v>21</v>
      </c>
      <c r="G25" t="s">
        <v>22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23</v>
      </c>
      <c r="N25" s="1" t="s">
        <v>62</v>
      </c>
      <c r="O25" s="8" t="str">
        <f>VLOOKUP(N25, Table19[Catalog '#s], 1, FALSE)</f>
        <v>353078, 353230, 354505, 354506, 354507, 354508, 354509, 356505, 356509</v>
      </c>
    </row>
    <row r="26" spans="1:15" x14ac:dyDescent="0.25">
      <c r="A26" t="s">
        <v>43</v>
      </c>
      <c r="B26" t="s">
        <v>18</v>
      </c>
      <c r="C26">
        <v>48</v>
      </c>
      <c r="D26" t="s">
        <v>19</v>
      </c>
      <c r="E26" t="s">
        <v>59</v>
      </c>
      <c r="F26" t="s">
        <v>21</v>
      </c>
      <c r="G26" t="s">
        <v>56</v>
      </c>
      <c r="H26" s="4" t="s">
        <v>23</v>
      </c>
      <c r="I26" s="4" t="s">
        <v>29</v>
      </c>
      <c r="J26" s="4" t="s">
        <v>29</v>
      </c>
      <c r="K26" s="4" t="s">
        <v>23</v>
      </c>
      <c r="L26" s="4" t="s">
        <v>23</v>
      </c>
      <c r="M26" s="4" t="s">
        <v>23</v>
      </c>
      <c r="N26" s="1" t="s">
        <v>60</v>
      </c>
      <c r="O26" s="8" t="str">
        <f>VLOOKUP(N26, Table19[Catalog '#s], 1, FALSE)</f>
        <v>3338, 3548</v>
      </c>
    </row>
    <row r="27" spans="1:15" x14ac:dyDescent="0.25">
      <c r="A27" t="s">
        <v>43</v>
      </c>
      <c r="B27" t="s">
        <v>18</v>
      </c>
      <c r="C27">
        <v>96</v>
      </c>
      <c r="D27" t="s">
        <v>19</v>
      </c>
      <c r="E27" t="s">
        <v>63</v>
      </c>
      <c r="F27" t="s">
        <v>21</v>
      </c>
      <c r="G27" t="s">
        <v>22</v>
      </c>
      <c r="H27" s="4" t="s">
        <v>29</v>
      </c>
      <c r="I27" s="4" t="s">
        <v>23</v>
      </c>
      <c r="J27" s="4" t="s">
        <v>23</v>
      </c>
      <c r="K27" s="4" t="s">
        <v>23</v>
      </c>
      <c r="L27" s="4" t="s">
        <v>23</v>
      </c>
      <c r="M27" s="4" t="s">
        <v>23</v>
      </c>
      <c r="N27" s="1" t="s">
        <v>64</v>
      </c>
      <c r="O27" s="8" t="str">
        <f>VLOOKUP(N27, Table19[Catalog '#s], 1, FALSE)</f>
        <v>4580, 4582, 4584, 4586</v>
      </c>
    </row>
    <row r="28" spans="1:15" x14ac:dyDescent="0.25">
      <c r="A28" t="s">
        <v>43</v>
      </c>
      <c r="B28" t="s">
        <v>18</v>
      </c>
      <c r="C28">
        <v>96</v>
      </c>
      <c r="D28" t="s">
        <v>19</v>
      </c>
      <c r="E28" t="s">
        <v>65</v>
      </c>
      <c r="F28" t="s">
        <v>21</v>
      </c>
      <c r="G28" t="s">
        <v>41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1" t="s">
        <v>66</v>
      </c>
      <c r="O28" s="8" t="str">
        <f>VLOOKUP(N28, Table19[Catalog '#s], 1, FALSE)</f>
        <v>3340, 3603, 3610, 3841, 3842, 3843, 3903, 3904</v>
      </c>
    </row>
    <row r="29" spans="1:15" x14ac:dyDescent="0.25">
      <c r="A29" t="s">
        <v>43</v>
      </c>
      <c r="B29" t="s">
        <v>18</v>
      </c>
      <c r="C29">
        <v>96</v>
      </c>
      <c r="D29" t="s">
        <v>19</v>
      </c>
      <c r="E29" t="s">
        <v>67</v>
      </c>
      <c r="F29" t="s">
        <v>21</v>
      </c>
      <c r="G29" t="s">
        <v>68</v>
      </c>
      <c r="H29" s="4" t="s">
        <v>23</v>
      </c>
      <c r="I29" s="4" t="s">
        <v>23</v>
      </c>
      <c r="J29" s="4" t="s">
        <v>29</v>
      </c>
      <c r="K29" s="4" t="s">
        <v>23</v>
      </c>
      <c r="L29" s="4" t="s">
        <v>23</v>
      </c>
      <c r="M29" s="4" t="s">
        <v>23</v>
      </c>
      <c r="N29" s="1">
        <v>7007</v>
      </c>
      <c r="O29" s="8">
        <f>VLOOKUP(N29, Table19[Catalog '#s], 1, FALSE)</f>
        <v>7007</v>
      </c>
    </row>
    <row r="30" spans="1:15" x14ac:dyDescent="0.25">
      <c r="A30" t="s">
        <v>43</v>
      </c>
      <c r="B30" t="s">
        <v>18</v>
      </c>
      <c r="C30">
        <v>96</v>
      </c>
      <c r="D30" t="s">
        <v>19</v>
      </c>
      <c r="E30" t="s">
        <v>69</v>
      </c>
      <c r="F30" t="s">
        <v>21</v>
      </c>
      <c r="G30" t="s">
        <v>70</v>
      </c>
      <c r="H30" s="4" t="s">
        <v>23</v>
      </c>
      <c r="I30" s="4" t="s">
        <v>23</v>
      </c>
      <c r="J30" s="4" t="s">
        <v>23</v>
      </c>
      <c r="K30" s="4" t="s">
        <v>23</v>
      </c>
      <c r="L30" s="4" t="s">
        <v>23</v>
      </c>
      <c r="M30" s="4" t="s">
        <v>23</v>
      </c>
      <c r="N30" s="1" t="s">
        <v>71</v>
      </c>
      <c r="O30" s="8" t="str">
        <f>VLOOKUP(N30, Table19[Catalog '#s], 1, FALSE)</f>
        <v>353072, 353075, 353872, 353916, 353936, 354407, 354409, 354410, 354429, 354461, 354516, 354596, 354607, 354657, 354670, 354689, 356407, 356461, 356516, 356689, 356690, 356698</v>
      </c>
    </row>
    <row r="31" spans="1:15" x14ac:dyDescent="0.25">
      <c r="A31" t="s">
        <v>43</v>
      </c>
      <c r="B31" t="s">
        <v>18</v>
      </c>
      <c r="C31">
        <v>96</v>
      </c>
      <c r="D31" t="s">
        <v>19</v>
      </c>
      <c r="E31" t="s">
        <v>72</v>
      </c>
      <c r="F31" t="s">
        <v>21</v>
      </c>
      <c r="G31" t="s">
        <v>41</v>
      </c>
      <c r="H31" s="4" t="s">
        <v>23</v>
      </c>
      <c r="I31" s="4" t="s">
        <v>23</v>
      </c>
      <c r="J31" s="4" t="s">
        <v>23</v>
      </c>
      <c r="K31" s="4" t="s">
        <v>23</v>
      </c>
      <c r="L31" s="4" t="s">
        <v>23</v>
      </c>
      <c r="M31" s="4" t="s">
        <v>23</v>
      </c>
      <c r="N31" s="1">
        <v>356519</v>
      </c>
      <c r="O31" s="8">
        <f>VLOOKUP(N31, Table19[Catalog '#s], 1, FALSE)</f>
        <v>356519</v>
      </c>
    </row>
    <row r="32" spans="1:15" x14ac:dyDescent="0.25">
      <c r="A32" t="s">
        <v>43</v>
      </c>
      <c r="B32" t="s">
        <v>18</v>
      </c>
      <c r="C32">
        <v>96</v>
      </c>
      <c r="D32" t="s">
        <v>19</v>
      </c>
      <c r="E32" t="s">
        <v>73</v>
      </c>
      <c r="F32" t="s">
        <v>21</v>
      </c>
      <c r="G32" t="s">
        <v>41</v>
      </c>
      <c r="H32" s="4" t="s">
        <v>23</v>
      </c>
      <c r="I32" s="4" t="s">
        <v>23</v>
      </c>
      <c r="J32" s="4" t="s">
        <v>23</v>
      </c>
      <c r="K32" s="4" t="s">
        <v>23</v>
      </c>
      <c r="L32" s="4" t="s">
        <v>23</v>
      </c>
      <c r="M32" s="4" t="s">
        <v>23</v>
      </c>
      <c r="N32" s="1" t="s">
        <v>74</v>
      </c>
      <c r="O32" s="8" t="str">
        <f>VLOOKUP(N32, Table19[Catalog '#s], 1, FALSE)</f>
        <v>353219, 354640, 354649, 354650, 354651, 356640, 356649, 356650, 356651, 356692, 356693, 356700</v>
      </c>
    </row>
    <row r="33" spans="1:15" x14ac:dyDescent="0.25">
      <c r="A33" t="s">
        <v>43</v>
      </c>
      <c r="B33" t="s">
        <v>18</v>
      </c>
      <c r="C33">
        <v>96</v>
      </c>
      <c r="D33" t="s">
        <v>19</v>
      </c>
      <c r="E33" t="s">
        <v>75</v>
      </c>
      <c r="F33" t="s">
        <v>21</v>
      </c>
      <c r="G33" t="s">
        <v>70</v>
      </c>
      <c r="H33" s="4" t="s">
        <v>23</v>
      </c>
      <c r="I33" s="4" t="s">
        <v>23</v>
      </c>
      <c r="J33" s="4" t="s">
        <v>23</v>
      </c>
      <c r="K33" s="4" t="s">
        <v>23</v>
      </c>
      <c r="L33" s="4" t="s">
        <v>23</v>
      </c>
      <c r="M33" s="4" t="s">
        <v>23</v>
      </c>
      <c r="N33" s="1" t="s">
        <v>76</v>
      </c>
      <c r="O33" s="8" t="str">
        <f>VLOOKUP(N33, Table19[Catalog '#s], 1, FALSE)</f>
        <v>3300, 3474, 3585, 3595, 3596, 3598, 3599, 3628, 3997</v>
      </c>
    </row>
    <row r="34" spans="1:15" x14ac:dyDescent="0.25">
      <c r="A34" t="s">
        <v>43</v>
      </c>
      <c r="B34" t="s">
        <v>18</v>
      </c>
      <c r="C34">
        <v>96</v>
      </c>
      <c r="D34" t="s">
        <v>19</v>
      </c>
      <c r="E34" t="s">
        <v>75</v>
      </c>
      <c r="F34" t="s">
        <v>21</v>
      </c>
      <c r="G34" t="s">
        <v>79</v>
      </c>
      <c r="H34" s="4" t="s">
        <v>29</v>
      </c>
      <c r="I34" s="4" t="s">
        <v>23</v>
      </c>
      <c r="J34" s="4" t="s">
        <v>29</v>
      </c>
      <c r="K34" s="4" t="s">
        <v>23</v>
      </c>
      <c r="L34" s="4" t="s">
        <v>23</v>
      </c>
      <c r="M34" s="4" t="s">
        <v>23</v>
      </c>
      <c r="N34" s="1">
        <v>3595</v>
      </c>
      <c r="O34" s="8">
        <f>VLOOKUP(N34, Table19[Catalog '#s], 1, FALSE)</f>
        <v>3595</v>
      </c>
    </row>
    <row r="35" spans="1:15" x14ac:dyDescent="0.25">
      <c r="A35" t="s">
        <v>43</v>
      </c>
      <c r="B35" t="s">
        <v>18</v>
      </c>
      <c r="C35">
        <v>96</v>
      </c>
      <c r="D35" t="s">
        <v>19</v>
      </c>
      <c r="E35" t="s">
        <v>82</v>
      </c>
      <c r="F35" t="s">
        <v>21</v>
      </c>
      <c r="G35" t="s">
        <v>35</v>
      </c>
      <c r="H35" s="4" t="s">
        <v>29</v>
      </c>
      <c r="I35" s="4" t="s">
        <v>23</v>
      </c>
      <c r="J35" s="4" t="s">
        <v>29</v>
      </c>
      <c r="K35" s="4" t="s">
        <v>23</v>
      </c>
      <c r="L35" s="4" t="s">
        <v>23</v>
      </c>
      <c r="M35" s="4" t="s">
        <v>23</v>
      </c>
      <c r="N35" s="1" t="s">
        <v>83</v>
      </c>
      <c r="O35" s="8" t="str">
        <f>VLOOKUP(N35, Table19[Catalog '#s], 1, FALSE)</f>
        <v>4515, 4520</v>
      </c>
    </row>
    <row r="36" spans="1:15" x14ac:dyDescent="0.25">
      <c r="A36" t="s">
        <v>43</v>
      </c>
      <c r="B36" t="s">
        <v>18</v>
      </c>
      <c r="C36">
        <v>384</v>
      </c>
      <c r="D36" t="s">
        <v>19</v>
      </c>
      <c r="E36" t="s">
        <v>84</v>
      </c>
      <c r="F36" t="s">
        <v>21</v>
      </c>
      <c r="G36" t="s">
        <v>85</v>
      </c>
      <c r="H36" s="4" t="s">
        <v>23</v>
      </c>
      <c r="I36" s="4" t="s">
        <v>23</v>
      </c>
      <c r="J36" s="4" t="s">
        <v>23</v>
      </c>
      <c r="K36" s="4" t="s">
        <v>23</v>
      </c>
      <c r="L36" s="4" t="s">
        <v>23</v>
      </c>
      <c r="M36" s="4" t="s">
        <v>23</v>
      </c>
      <c r="N36" s="1" t="s">
        <v>86</v>
      </c>
      <c r="O36" s="8" t="str">
        <f>VLOOKUP(N36, Table19[Catalog '#s], 1, FALSE)</f>
        <v>3764, 4588</v>
      </c>
    </row>
    <row r="37" spans="1:15" x14ac:dyDescent="0.25">
      <c r="A37" t="s">
        <v>43</v>
      </c>
      <c r="B37" t="s">
        <v>18</v>
      </c>
      <c r="C37">
        <v>384</v>
      </c>
      <c r="D37" t="s">
        <v>19</v>
      </c>
      <c r="E37" t="s">
        <v>87</v>
      </c>
      <c r="F37" t="s">
        <v>21</v>
      </c>
      <c r="G37" t="s">
        <v>22</v>
      </c>
      <c r="H37" s="4" t="s">
        <v>29</v>
      </c>
      <c r="I37" s="4" t="s">
        <v>23</v>
      </c>
      <c r="J37" s="4" t="s">
        <v>23</v>
      </c>
      <c r="K37" s="4" t="s">
        <v>23</v>
      </c>
      <c r="L37" s="4" t="s">
        <v>23</v>
      </c>
      <c r="M37" s="4" t="s">
        <v>23</v>
      </c>
      <c r="N37" s="1">
        <v>3701</v>
      </c>
      <c r="O37" s="8">
        <f>VLOOKUP(N37, Table19[Catalog '#s], 1, FALSE)</f>
        <v>3701</v>
      </c>
    </row>
    <row r="38" spans="1:15" x14ac:dyDescent="0.25">
      <c r="A38" t="s">
        <v>43</v>
      </c>
      <c r="B38" t="s">
        <v>18</v>
      </c>
      <c r="C38">
        <v>384</v>
      </c>
      <c r="D38" t="s">
        <v>19</v>
      </c>
      <c r="E38" t="s">
        <v>88</v>
      </c>
      <c r="F38" t="s">
        <v>21</v>
      </c>
      <c r="G38" t="s">
        <v>22</v>
      </c>
      <c r="H38" s="4" t="s">
        <v>29</v>
      </c>
      <c r="I38" s="4" t="s">
        <v>23</v>
      </c>
      <c r="J38" s="4" t="s">
        <v>23</v>
      </c>
      <c r="K38" s="4" t="s">
        <v>23</v>
      </c>
      <c r="L38" s="4" t="s">
        <v>23</v>
      </c>
      <c r="M38" s="4" t="s">
        <v>23</v>
      </c>
      <c r="N38" s="1" t="s">
        <v>89</v>
      </c>
      <c r="O38" s="8" t="str">
        <f>VLOOKUP(N38, Table19[Catalog '#s], 1, FALSE)</f>
        <v>353962, 353963, 354660, 354663, 354664, 354667, 356660, 356663, 356664, 356667, 356697, 356705</v>
      </c>
    </row>
    <row r="39" spans="1:15" x14ac:dyDescent="0.25">
      <c r="A39" t="s">
        <v>43</v>
      </c>
      <c r="B39" t="s">
        <v>18</v>
      </c>
      <c r="C39">
        <v>384</v>
      </c>
      <c r="D39" t="s">
        <v>19</v>
      </c>
      <c r="E39" t="s">
        <v>90</v>
      </c>
      <c r="F39" t="s">
        <v>21</v>
      </c>
      <c r="G39" t="s">
        <v>22</v>
      </c>
      <c r="H39" s="4" t="s">
        <v>29</v>
      </c>
      <c r="I39" s="4" t="s">
        <v>23</v>
      </c>
      <c r="J39" s="4" t="s">
        <v>23</v>
      </c>
      <c r="K39" s="4" t="s">
        <v>23</v>
      </c>
      <c r="L39" s="4" t="s">
        <v>23</v>
      </c>
      <c r="M39" s="4" t="s">
        <v>23</v>
      </c>
      <c r="N39" s="1" t="s">
        <v>91</v>
      </c>
      <c r="O39" s="8" t="str">
        <f>VLOOKUP(N39, Table19[Catalog '#s], 1, FALSE)</f>
        <v>353961, 354662, 354666, 356662, 356666</v>
      </c>
    </row>
    <row r="40" spans="1:15" x14ac:dyDescent="0.25">
      <c r="A40" t="s">
        <v>43</v>
      </c>
      <c r="B40" t="s">
        <v>18</v>
      </c>
      <c r="C40">
        <v>384</v>
      </c>
      <c r="D40" t="s">
        <v>19</v>
      </c>
      <c r="E40" t="s">
        <v>92</v>
      </c>
      <c r="F40" t="s">
        <v>21</v>
      </c>
      <c r="G40" t="s">
        <v>93</v>
      </c>
      <c r="H40" s="4" t="s">
        <v>23</v>
      </c>
      <c r="I40" s="4" t="s">
        <v>23</v>
      </c>
      <c r="J40" s="4" t="s">
        <v>23</v>
      </c>
      <c r="K40" s="4" t="s">
        <v>23</v>
      </c>
      <c r="L40" s="4" t="s">
        <v>23</v>
      </c>
      <c r="M40" s="4" t="s">
        <v>23</v>
      </c>
      <c r="N40" s="1">
        <v>3985</v>
      </c>
      <c r="O40" s="8">
        <f>VLOOKUP(N40, Table19[Catalog '#s], 1, FALSE)</f>
        <v>3985</v>
      </c>
    </row>
    <row r="41" spans="1:15" x14ac:dyDescent="0.25">
      <c r="A41" t="s">
        <v>43</v>
      </c>
      <c r="B41" t="s">
        <v>94</v>
      </c>
      <c r="C41" t="s">
        <v>19</v>
      </c>
      <c r="D41">
        <v>25</v>
      </c>
      <c r="E41" t="s">
        <v>95</v>
      </c>
      <c r="F41" t="s">
        <v>96</v>
      </c>
      <c r="G41" t="s">
        <v>22</v>
      </c>
      <c r="H41" s="4" t="s">
        <v>23</v>
      </c>
      <c r="I41" s="4" t="s">
        <v>23</v>
      </c>
      <c r="J41" s="4" t="s">
        <v>23</v>
      </c>
      <c r="K41" s="4" t="s">
        <v>23</v>
      </c>
      <c r="L41" s="4" t="s">
        <v>23</v>
      </c>
      <c r="M41" s="4" t="s">
        <v>23</v>
      </c>
      <c r="N41" s="1" t="s">
        <v>97</v>
      </c>
      <c r="O41" s="8" t="str">
        <f>VLOOKUP(N41, Table19[Catalog '#s], 1, FALSE)</f>
        <v>430168, 430372, 430639</v>
      </c>
    </row>
    <row r="42" spans="1:15" x14ac:dyDescent="0.25">
      <c r="A42" t="s">
        <v>43</v>
      </c>
      <c r="B42" t="s">
        <v>94</v>
      </c>
      <c r="C42" t="s">
        <v>19</v>
      </c>
      <c r="D42">
        <v>25</v>
      </c>
      <c r="E42" t="s">
        <v>98</v>
      </c>
      <c r="F42" t="s">
        <v>99</v>
      </c>
      <c r="G42" t="s">
        <v>22</v>
      </c>
      <c r="H42" s="4" t="s">
        <v>23</v>
      </c>
      <c r="I42" s="4" t="s">
        <v>23</v>
      </c>
      <c r="J42" s="4" t="s">
        <v>23</v>
      </c>
      <c r="K42" s="4" t="s">
        <v>23</v>
      </c>
      <c r="L42" s="4" t="s">
        <v>23</v>
      </c>
      <c r="M42" s="4" t="s">
        <v>23</v>
      </c>
      <c r="N42" s="1" t="s">
        <v>100</v>
      </c>
      <c r="O42" s="8" t="str">
        <f>VLOOKUP(N42, Table19[Catalog '#s], 1, FALSE)</f>
        <v>353014, 353108, 353808, 353813</v>
      </c>
    </row>
    <row r="43" spans="1:15" x14ac:dyDescent="0.25">
      <c r="A43" t="s">
        <v>43</v>
      </c>
      <c r="B43" t="s">
        <v>94</v>
      </c>
      <c r="C43" t="s">
        <v>19</v>
      </c>
      <c r="D43">
        <v>25</v>
      </c>
      <c r="E43" t="s">
        <v>101</v>
      </c>
      <c r="F43" t="s">
        <v>102</v>
      </c>
      <c r="G43" t="s">
        <v>22</v>
      </c>
      <c r="H43" s="4" t="s">
        <v>23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23</v>
      </c>
      <c r="N43" s="1" t="s">
        <v>103</v>
      </c>
      <c r="O43" s="8" t="str">
        <f>VLOOKUP(N43, Table19[Catalog '#s], 1, FALSE)</f>
        <v>3055, 3056</v>
      </c>
    </row>
    <row r="44" spans="1:15" x14ac:dyDescent="0.25">
      <c r="A44" t="s">
        <v>43</v>
      </c>
      <c r="B44" t="s">
        <v>94</v>
      </c>
      <c r="C44" t="s">
        <v>19</v>
      </c>
      <c r="D44">
        <v>25</v>
      </c>
      <c r="E44" t="s">
        <v>104</v>
      </c>
      <c r="F44" t="s">
        <v>96</v>
      </c>
      <c r="G44" t="s">
        <v>22</v>
      </c>
      <c r="H44" s="4" t="s">
        <v>23</v>
      </c>
      <c r="I44" s="4" t="s">
        <v>23</v>
      </c>
      <c r="J44" s="4" t="s">
        <v>23</v>
      </c>
      <c r="K44" s="4" t="s">
        <v>23</v>
      </c>
      <c r="L44" s="4" t="s">
        <v>23</v>
      </c>
      <c r="M44" s="4" t="s">
        <v>23</v>
      </c>
      <c r="N44" s="1" t="s">
        <v>105</v>
      </c>
      <c r="O44" s="8" t="str">
        <f>VLOOKUP(N44, Table19[Catalog '#s], 1, FALSE)</f>
        <v>353082, 353109, 354484, 354532, 354533, 354534, 354536, 356484, 356536</v>
      </c>
    </row>
    <row r="45" spans="1:15" x14ac:dyDescent="0.25">
      <c r="A45" t="s">
        <v>43</v>
      </c>
      <c r="B45" t="s">
        <v>94</v>
      </c>
      <c r="C45" t="s">
        <v>19</v>
      </c>
      <c r="D45">
        <v>75</v>
      </c>
      <c r="E45" t="s">
        <v>106</v>
      </c>
      <c r="F45" t="s">
        <v>107</v>
      </c>
      <c r="G45" t="s">
        <v>22</v>
      </c>
      <c r="H45" s="4" t="s">
        <v>23</v>
      </c>
      <c r="I45" s="4" t="s">
        <v>23</v>
      </c>
      <c r="J45" s="4" t="s">
        <v>23</v>
      </c>
      <c r="K45" s="4" t="s">
        <v>23</v>
      </c>
      <c r="L45" s="4" t="s">
        <v>23</v>
      </c>
      <c r="M45" s="4" t="s">
        <v>23</v>
      </c>
      <c r="N45" s="1">
        <v>3290</v>
      </c>
      <c r="O45" s="8">
        <f>VLOOKUP(N45, Table19[Catalog '#s], 1, FALSE)</f>
        <v>3290</v>
      </c>
    </row>
    <row r="46" spans="1:15" x14ac:dyDescent="0.25">
      <c r="A46" t="s">
        <v>43</v>
      </c>
      <c r="B46" t="s">
        <v>94</v>
      </c>
      <c r="C46" t="s">
        <v>19</v>
      </c>
      <c r="D46">
        <v>75</v>
      </c>
      <c r="E46" t="s">
        <v>108</v>
      </c>
      <c r="F46" t="s">
        <v>109</v>
      </c>
      <c r="G46" t="s">
        <v>22</v>
      </c>
      <c r="H46" s="4" t="s">
        <v>23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23</v>
      </c>
      <c r="N46" s="1" t="s">
        <v>110</v>
      </c>
      <c r="O46" s="8" t="str">
        <f>VLOOKUP(N46, Table19[Catalog '#s], 1, FALSE)</f>
        <v>3275, 3276</v>
      </c>
    </row>
    <row r="47" spans="1:15" x14ac:dyDescent="0.25">
      <c r="A47" t="s">
        <v>43</v>
      </c>
      <c r="B47" t="s">
        <v>94</v>
      </c>
      <c r="C47" t="s">
        <v>19</v>
      </c>
      <c r="D47">
        <v>75</v>
      </c>
      <c r="E47" t="s">
        <v>111</v>
      </c>
      <c r="F47" t="s">
        <v>112</v>
      </c>
      <c r="G47" t="s">
        <v>22</v>
      </c>
      <c r="H47" s="4" t="s">
        <v>23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23</v>
      </c>
      <c r="N47" s="1" t="s">
        <v>113</v>
      </c>
      <c r="O47" s="8" t="str">
        <f>VLOOKUP(N47, Table19[Catalog '#s], 1, FALSE)</f>
        <v>3290, 3814, 430641U, 430720U, 430725U, 431464U</v>
      </c>
    </row>
    <row r="48" spans="1:15" x14ac:dyDescent="0.25">
      <c r="A48" t="s">
        <v>43</v>
      </c>
      <c r="B48" t="s">
        <v>94</v>
      </c>
      <c r="C48" t="s">
        <v>19</v>
      </c>
      <c r="D48">
        <v>75</v>
      </c>
      <c r="E48" t="s">
        <v>114</v>
      </c>
      <c r="F48" t="s">
        <v>109</v>
      </c>
      <c r="G48" t="s">
        <v>22</v>
      </c>
      <c r="H48" s="4" t="s">
        <v>23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1" t="s">
        <v>115</v>
      </c>
      <c r="O48" s="8" t="str">
        <f>VLOOKUP(N48, Table19[Catalog '#s], 1, FALSE)</f>
        <v>353024, 353110, 353810, 353824</v>
      </c>
    </row>
    <row r="49" spans="1:15" x14ac:dyDescent="0.25">
      <c r="A49" t="s">
        <v>43</v>
      </c>
      <c r="B49" t="s">
        <v>94</v>
      </c>
      <c r="C49" t="s">
        <v>19</v>
      </c>
      <c r="D49">
        <v>75</v>
      </c>
      <c r="E49" t="s">
        <v>116</v>
      </c>
      <c r="F49" t="s">
        <v>107</v>
      </c>
      <c r="G49" t="s">
        <v>22</v>
      </c>
      <c r="H49" s="4" t="s">
        <v>23</v>
      </c>
      <c r="I49" s="4" t="s">
        <v>23</v>
      </c>
      <c r="J49" s="4" t="s">
        <v>23</v>
      </c>
      <c r="K49" s="4" t="s">
        <v>23</v>
      </c>
      <c r="L49" s="4" t="s">
        <v>23</v>
      </c>
      <c r="M49" s="4" t="s">
        <v>23</v>
      </c>
      <c r="N49" s="1" t="s">
        <v>117</v>
      </c>
      <c r="O49" s="8" t="str">
        <f>VLOOKUP(N49, Table19[Catalog '#s], 1, FALSE)</f>
        <v>353133, 353135, 353136, 354485, 354488, 354521, 354523, 354537, 356485, 356488, 356537</v>
      </c>
    </row>
    <row r="50" spans="1:15" x14ac:dyDescent="0.25">
      <c r="A50" t="s">
        <v>43</v>
      </c>
      <c r="B50" t="s">
        <v>94</v>
      </c>
      <c r="C50" t="s">
        <v>19</v>
      </c>
      <c r="D50">
        <v>93</v>
      </c>
      <c r="E50" t="s">
        <v>118</v>
      </c>
      <c r="F50" t="s">
        <v>21</v>
      </c>
      <c r="G50" t="s">
        <v>22</v>
      </c>
      <c r="H50" s="4" t="s">
        <v>23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23</v>
      </c>
      <c r="N50" s="1" t="s">
        <v>119</v>
      </c>
      <c r="O50" s="8" t="str">
        <f>VLOOKUP(N50, Table19[Catalog '#s], 1, FALSE)</f>
        <v>3069, 3070</v>
      </c>
    </row>
    <row r="51" spans="1:15" x14ac:dyDescent="0.25">
      <c r="A51" t="s">
        <v>43</v>
      </c>
      <c r="B51" t="s">
        <v>94</v>
      </c>
      <c r="C51" t="s">
        <v>19</v>
      </c>
      <c r="D51">
        <v>100</v>
      </c>
      <c r="E51" t="s">
        <v>120</v>
      </c>
      <c r="F51" t="s">
        <v>121</v>
      </c>
      <c r="G51" t="s">
        <v>22</v>
      </c>
      <c r="H51" s="4" t="s">
        <v>23</v>
      </c>
      <c r="I51" s="4" t="s">
        <v>23</v>
      </c>
      <c r="J51" s="4" t="s">
        <v>23</v>
      </c>
      <c r="K51" s="4" t="s">
        <v>23</v>
      </c>
      <c r="L51" s="4" t="s">
        <v>23</v>
      </c>
      <c r="M51" s="4" t="s">
        <v>23</v>
      </c>
      <c r="N51" s="1" t="s">
        <v>122</v>
      </c>
      <c r="O51" s="8" t="str">
        <f>VLOOKUP(N51, Table19[Catalog '#s], 1, FALSE)</f>
        <v>3073, 3816</v>
      </c>
    </row>
    <row r="52" spans="1:15" x14ac:dyDescent="0.25">
      <c r="A52" t="s">
        <v>43</v>
      </c>
      <c r="B52" t="s">
        <v>94</v>
      </c>
      <c r="C52" t="s">
        <v>19</v>
      </c>
      <c r="D52">
        <v>150</v>
      </c>
      <c r="E52" t="s">
        <v>123</v>
      </c>
      <c r="F52" t="s">
        <v>124</v>
      </c>
      <c r="G52" t="s">
        <v>22</v>
      </c>
      <c r="H52" s="4" t="s">
        <v>23</v>
      </c>
      <c r="I52" s="4" t="s">
        <v>23</v>
      </c>
      <c r="J52" s="4" t="s">
        <v>23</v>
      </c>
      <c r="K52" s="4" t="s">
        <v>23</v>
      </c>
      <c r="L52" s="4" t="s">
        <v>23</v>
      </c>
      <c r="M52" s="4" t="s">
        <v>23</v>
      </c>
      <c r="N52" s="1" t="s">
        <v>125</v>
      </c>
      <c r="O52" s="8" t="str">
        <f>VLOOKUP(N52, Table19[Catalog '#s], 1, FALSE)</f>
        <v>354486, 354538, 354646, 355000, 355001, 356486, 356538</v>
      </c>
    </row>
    <row r="53" spans="1:15" x14ac:dyDescent="0.25">
      <c r="A53" t="s">
        <v>43</v>
      </c>
      <c r="B53" t="s">
        <v>94</v>
      </c>
      <c r="C53" t="s">
        <v>19</v>
      </c>
      <c r="D53">
        <v>150</v>
      </c>
      <c r="E53" t="s">
        <v>126</v>
      </c>
      <c r="F53" t="s">
        <v>127</v>
      </c>
      <c r="G53" t="s">
        <v>22</v>
      </c>
      <c r="H53" s="4" t="s">
        <v>23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23</v>
      </c>
      <c r="N53" s="1" t="s">
        <v>128</v>
      </c>
      <c r="O53" s="8" t="str">
        <f>VLOOKUP(N53, Table19[Catalog '#s], 1, FALSE)</f>
        <v>3291, 430823, 430824, 430825</v>
      </c>
    </row>
    <row r="54" spans="1:15" x14ac:dyDescent="0.25">
      <c r="A54" t="s">
        <v>43</v>
      </c>
      <c r="B54" t="s">
        <v>94</v>
      </c>
      <c r="C54" t="s">
        <v>19</v>
      </c>
      <c r="D54">
        <v>150</v>
      </c>
      <c r="E54" t="s">
        <v>129</v>
      </c>
      <c r="F54" t="s">
        <v>130</v>
      </c>
      <c r="G54" t="s">
        <v>22</v>
      </c>
      <c r="H54" s="4" t="s">
        <v>23</v>
      </c>
      <c r="I54" s="4" t="s">
        <v>23</v>
      </c>
      <c r="J54" s="4" t="s">
        <v>23</v>
      </c>
      <c r="K54" s="4" t="s">
        <v>23</v>
      </c>
      <c r="L54" s="4" t="s">
        <v>23</v>
      </c>
      <c r="M54" s="4" t="s">
        <v>23</v>
      </c>
      <c r="N54" s="1" t="s">
        <v>128</v>
      </c>
      <c r="O54" s="8" t="str">
        <f>VLOOKUP(N54, Table19[Catalog '#s], 1, FALSE)</f>
        <v>3291, 430823, 430824, 430825</v>
      </c>
    </row>
    <row r="55" spans="1:15" x14ac:dyDescent="0.25">
      <c r="A55" t="s">
        <v>43</v>
      </c>
      <c r="B55" t="s">
        <v>94</v>
      </c>
      <c r="C55" t="s">
        <v>19</v>
      </c>
      <c r="D55">
        <v>162</v>
      </c>
      <c r="E55" t="s">
        <v>131</v>
      </c>
      <c r="F55" t="s">
        <v>132</v>
      </c>
      <c r="G55" t="s">
        <v>22</v>
      </c>
      <c r="H55" s="4" t="s">
        <v>23</v>
      </c>
      <c r="I55" s="4" t="s">
        <v>23</v>
      </c>
      <c r="J55" s="4" t="s">
        <v>23</v>
      </c>
      <c r="K55" s="4" t="s">
        <v>23</v>
      </c>
      <c r="L55" s="4" t="s">
        <v>23</v>
      </c>
      <c r="M55" s="4" t="s">
        <v>23</v>
      </c>
      <c r="N55" s="1" t="s">
        <v>133</v>
      </c>
      <c r="O55" s="8" t="str">
        <f>VLOOKUP(N55, Table19[Catalog '#s], 1, FALSE)</f>
        <v>3150, 3151</v>
      </c>
    </row>
    <row r="56" spans="1:15" x14ac:dyDescent="0.25">
      <c r="A56" t="s">
        <v>43</v>
      </c>
      <c r="B56" t="s">
        <v>94</v>
      </c>
      <c r="C56" t="s">
        <v>19</v>
      </c>
      <c r="D56">
        <v>175</v>
      </c>
      <c r="E56" t="s">
        <v>134</v>
      </c>
      <c r="F56" t="s">
        <v>124</v>
      </c>
      <c r="G56" t="s">
        <v>22</v>
      </c>
      <c r="H56" s="4" t="s">
        <v>23</v>
      </c>
      <c r="I56" s="4" t="s">
        <v>23</v>
      </c>
      <c r="J56" s="4" t="s">
        <v>23</v>
      </c>
      <c r="K56" s="4" t="s">
        <v>23</v>
      </c>
      <c r="L56" s="4" t="s">
        <v>23</v>
      </c>
      <c r="M56" s="4" t="s">
        <v>23</v>
      </c>
      <c r="N56" s="1" t="s">
        <v>135</v>
      </c>
      <c r="O56" s="8" t="str">
        <f>VLOOKUP(N56, Table19[Catalog '#s], 1, FALSE)</f>
        <v>353028, 353112, 354487, 354526, 354528, 356487</v>
      </c>
    </row>
    <row r="57" spans="1:15" x14ac:dyDescent="0.25">
      <c r="A57" t="s">
        <v>43</v>
      </c>
      <c r="B57" t="s">
        <v>94</v>
      </c>
      <c r="C57" t="s">
        <v>19</v>
      </c>
      <c r="D57">
        <v>175</v>
      </c>
      <c r="E57" t="s">
        <v>136</v>
      </c>
      <c r="F57" t="s">
        <v>124</v>
      </c>
      <c r="G57" t="s">
        <v>22</v>
      </c>
      <c r="H57" s="4" t="s">
        <v>23</v>
      </c>
      <c r="I57" s="4" t="s">
        <v>23</v>
      </c>
      <c r="J57" s="4" t="s">
        <v>23</v>
      </c>
      <c r="K57" s="4" t="s">
        <v>23</v>
      </c>
      <c r="L57" s="4" t="s">
        <v>23</v>
      </c>
      <c r="M57" s="4" t="s">
        <v>23</v>
      </c>
      <c r="N57" s="1" t="s">
        <v>137</v>
      </c>
      <c r="O57" s="8" t="str">
        <f>VLOOKUP(N57, Table19[Catalog '#s], 1, FALSE)</f>
        <v>3292, 431079, 431080, 431085, 431306</v>
      </c>
    </row>
    <row r="58" spans="1:15" x14ac:dyDescent="0.25">
      <c r="A58" t="s">
        <v>43</v>
      </c>
      <c r="B58" t="s">
        <v>94</v>
      </c>
      <c r="C58" t="s">
        <v>19</v>
      </c>
      <c r="D58">
        <v>175</v>
      </c>
      <c r="E58" t="s">
        <v>138</v>
      </c>
      <c r="F58" t="s">
        <v>124</v>
      </c>
      <c r="G58" t="s">
        <v>22</v>
      </c>
      <c r="H58" s="4" t="s">
        <v>23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23</v>
      </c>
      <c r="N58" s="1" t="s">
        <v>139</v>
      </c>
      <c r="O58" s="8" t="str">
        <f>VLOOKUP(N58, Table19[Catalog '#s], 1, FALSE)</f>
        <v>3292, 431079, 431080, 431085</v>
      </c>
    </row>
    <row r="59" spans="1:15" x14ac:dyDescent="0.25">
      <c r="A59" t="s">
        <v>43</v>
      </c>
      <c r="B59" t="s">
        <v>94</v>
      </c>
      <c r="C59" t="s">
        <v>19</v>
      </c>
      <c r="D59">
        <v>225</v>
      </c>
      <c r="E59" t="s">
        <v>140</v>
      </c>
      <c r="F59" t="s">
        <v>141</v>
      </c>
      <c r="G59" t="s">
        <v>22</v>
      </c>
      <c r="H59" s="4" t="s">
        <v>23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29</v>
      </c>
      <c r="N59" s="1" t="s">
        <v>142</v>
      </c>
      <c r="O59" s="8" t="str">
        <f>VLOOKUP(N59, Table19[Catalog '#s], 1, FALSE)</f>
        <v>431081, 431082</v>
      </c>
    </row>
    <row r="60" spans="1:15" x14ac:dyDescent="0.25">
      <c r="A60" t="s">
        <v>43</v>
      </c>
      <c r="B60" t="s">
        <v>94</v>
      </c>
      <c r="C60" t="s">
        <v>19</v>
      </c>
      <c r="D60">
        <v>225</v>
      </c>
      <c r="E60" t="s">
        <v>143</v>
      </c>
      <c r="F60" t="s">
        <v>144</v>
      </c>
      <c r="G60" t="s">
        <v>22</v>
      </c>
      <c r="H60" s="4" t="s">
        <v>23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29</v>
      </c>
      <c r="N60" s="1" t="s">
        <v>145</v>
      </c>
      <c r="O60" s="8" t="str">
        <f>VLOOKUP(N60, Table19[Catalog '#s], 1, FALSE)</f>
        <v>3000, 3001</v>
      </c>
    </row>
    <row r="61" spans="1:15" x14ac:dyDescent="0.25">
      <c r="A61" t="s">
        <v>43</v>
      </c>
      <c r="B61" t="s">
        <v>94</v>
      </c>
      <c r="C61" t="s">
        <v>19</v>
      </c>
      <c r="D61">
        <v>225</v>
      </c>
      <c r="E61" t="s">
        <v>146</v>
      </c>
      <c r="F61" t="s">
        <v>141</v>
      </c>
      <c r="G61" t="s">
        <v>22</v>
      </c>
      <c r="H61" s="4" t="s">
        <v>23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29</v>
      </c>
      <c r="N61" s="1" t="s">
        <v>147</v>
      </c>
      <c r="O61" s="8" t="str">
        <f>VLOOKUP(N61, Table19[Catalog '#s], 1, FALSE)</f>
        <v>353138, 353139</v>
      </c>
    </row>
    <row r="62" spans="1:15" x14ac:dyDescent="0.25">
      <c r="A62" t="s">
        <v>43</v>
      </c>
      <c r="B62" t="s">
        <v>148</v>
      </c>
      <c r="C62" t="s">
        <v>19</v>
      </c>
      <c r="D62">
        <v>8</v>
      </c>
      <c r="E62" t="s">
        <v>149</v>
      </c>
      <c r="F62" t="s">
        <v>150</v>
      </c>
      <c r="G62" t="s">
        <v>45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23</v>
      </c>
      <c r="N62" s="1">
        <v>430165</v>
      </c>
      <c r="O62" s="8">
        <f>VLOOKUP(N62, Table19[Catalog '#s], 1, FALSE)</f>
        <v>430165</v>
      </c>
    </row>
    <row r="63" spans="1:15" x14ac:dyDescent="0.25">
      <c r="A63" t="s">
        <v>43</v>
      </c>
      <c r="B63" t="s">
        <v>148</v>
      </c>
      <c r="C63" t="s">
        <v>19</v>
      </c>
      <c r="D63">
        <v>9</v>
      </c>
      <c r="E63" t="s">
        <v>151</v>
      </c>
      <c r="F63" t="s">
        <v>152</v>
      </c>
      <c r="G63" t="s">
        <v>22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23</v>
      </c>
      <c r="N63" s="1">
        <v>430165</v>
      </c>
      <c r="O63" s="8">
        <f>VLOOKUP(N63, Table19[Catalog '#s], 1, FALSE)</f>
        <v>430165</v>
      </c>
    </row>
    <row r="64" spans="1:15" x14ac:dyDescent="0.25">
      <c r="A64" t="s">
        <v>43</v>
      </c>
      <c r="B64" t="s">
        <v>148</v>
      </c>
      <c r="C64" t="s">
        <v>19</v>
      </c>
      <c r="D64">
        <v>9</v>
      </c>
      <c r="E64" t="s">
        <v>153</v>
      </c>
      <c r="F64" t="s">
        <v>150</v>
      </c>
      <c r="G64" t="s">
        <v>45</v>
      </c>
      <c r="H64" s="4" t="s">
        <v>23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23</v>
      </c>
      <c r="N64" s="1">
        <v>353001</v>
      </c>
      <c r="O64" s="8">
        <f>VLOOKUP(N64, Table19[Catalog '#s], 1, FALSE)</f>
        <v>353001</v>
      </c>
    </row>
    <row r="65" spans="1:15" x14ac:dyDescent="0.25">
      <c r="A65" t="s">
        <v>43</v>
      </c>
      <c r="B65" t="s">
        <v>148</v>
      </c>
      <c r="C65" t="s">
        <v>19</v>
      </c>
      <c r="D65">
        <v>10</v>
      </c>
      <c r="E65" t="s">
        <v>154</v>
      </c>
      <c r="F65" t="s">
        <v>152</v>
      </c>
      <c r="G65" t="s">
        <v>22</v>
      </c>
      <c r="H65" s="4" t="s">
        <v>23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23</v>
      </c>
      <c r="N65" s="1">
        <v>353001</v>
      </c>
      <c r="O65" s="8">
        <f>VLOOKUP(N65, Table19[Catalog '#s], 1, FALSE)</f>
        <v>353001</v>
      </c>
    </row>
    <row r="66" spans="1:15" x14ac:dyDescent="0.25">
      <c r="A66" t="s">
        <v>43</v>
      </c>
      <c r="B66" t="s">
        <v>148</v>
      </c>
      <c r="C66" t="s">
        <v>19</v>
      </c>
      <c r="D66">
        <v>21</v>
      </c>
      <c r="E66" t="s">
        <v>155</v>
      </c>
      <c r="F66" t="s">
        <v>156</v>
      </c>
      <c r="G66" t="s">
        <v>22</v>
      </c>
      <c r="H66" s="4" t="s">
        <v>23</v>
      </c>
      <c r="I66" s="4" t="s">
        <v>23</v>
      </c>
      <c r="J66" s="4" t="s">
        <v>23</v>
      </c>
      <c r="K66" s="4" t="s">
        <v>23</v>
      </c>
      <c r="L66" s="4" t="s">
        <v>23</v>
      </c>
      <c r="M66" s="4" t="s">
        <v>23</v>
      </c>
      <c r="N66" s="1">
        <v>353002</v>
      </c>
      <c r="O66" s="8">
        <f>VLOOKUP(N66, Table19[Catalog '#s], 1, FALSE)</f>
        <v>353002</v>
      </c>
    </row>
    <row r="67" spans="1:15" x14ac:dyDescent="0.25">
      <c r="A67" t="s">
        <v>43</v>
      </c>
      <c r="B67" t="s">
        <v>148</v>
      </c>
      <c r="C67" t="s">
        <v>19</v>
      </c>
      <c r="D67">
        <v>22</v>
      </c>
      <c r="E67" t="s">
        <v>157</v>
      </c>
      <c r="F67" t="s">
        <v>156</v>
      </c>
      <c r="G67" t="s">
        <v>22</v>
      </c>
      <c r="H67" s="4" t="s">
        <v>23</v>
      </c>
      <c r="I67" s="4" t="s">
        <v>23</v>
      </c>
      <c r="J67" s="4" t="s">
        <v>23</v>
      </c>
      <c r="K67" s="4" t="s">
        <v>23</v>
      </c>
      <c r="L67" s="4" t="s">
        <v>23</v>
      </c>
      <c r="M67" s="4" t="s">
        <v>23</v>
      </c>
      <c r="N67" s="1">
        <v>353004</v>
      </c>
      <c r="O67" s="8">
        <f>VLOOKUP(N67, Table19[Catalog '#s], 1, FALSE)</f>
        <v>353004</v>
      </c>
    </row>
    <row r="68" spans="1:15" x14ac:dyDescent="0.25">
      <c r="A68" t="s">
        <v>43</v>
      </c>
      <c r="B68" t="s">
        <v>148</v>
      </c>
      <c r="C68" t="s">
        <v>19</v>
      </c>
      <c r="D68">
        <v>23</v>
      </c>
      <c r="E68" t="s">
        <v>158</v>
      </c>
      <c r="F68" t="s">
        <v>156</v>
      </c>
      <c r="G68" t="s">
        <v>22</v>
      </c>
      <c r="H68" s="4" t="s">
        <v>23</v>
      </c>
      <c r="I68" s="4" t="s">
        <v>23</v>
      </c>
      <c r="J68" s="4" t="s">
        <v>23</v>
      </c>
      <c r="K68" s="4" t="s">
        <v>23</v>
      </c>
      <c r="L68" s="4" t="s">
        <v>23</v>
      </c>
      <c r="M68" s="4" t="s">
        <v>23</v>
      </c>
      <c r="N68" s="1">
        <v>430166</v>
      </c>
      <c r="O68" s="8">
        <f>VLOOKUP(N68, Table19[Catalog '#s], 1, FALSE)</f>
        <v>430166</v>
      </c>
    </row>
    <row r="69" spans="1:15" x14ac:dyDescent="0.25">
      <c r="A69" t="s">
        <v>43</v>
      </c>
      <c r="B69" t="s">
        <v>148</v>
      </c>
      <c r="C69" t="s">
        <v>19</v>
      </c>
      <c r="D69">
        <v>63</v>
      </c>
      <c r="E69" t="s">
        <v>159</v>
      </c>
      <c r="F69" t="s">
        <v>160</v>
      </c>
      <c r="G69" t="s">
        <v>22</v>
      </c>
      <c r="H69" s="4" t="s">
        <v>23</v>
      </c>
      <c r="I69" s="4" t="s">
        <v>23</v>
      </c>
      <c r="J69" s="4" t="s">
        <v>23</v>
      </c>
      <c r="K69" s="4" t="s">
        <v>23</v>
      </c>
      <c r="L69" s="4" t="s">
        <v>23</v>
      </c>
      <c r="M69" s="4" t="s">
        <v>23</v>
      </c>
      <c r="N69" s="1" t="s">
        <v>161</v>
      </c>
      <c r="O69" s="8" t="str">
        <f>VLOOKUP(N69, Table19[Catalog '#s], 1, FALSE)</f>
        <v>3262, 3296, 430167, 430293</v>
      </c>
    </row>
    <row r="70" spans="1:15" x14ac:dyDescent="0.25">
      <c r="A70" t="s">
        <v>43</v>
      </c>
      <c r="B70" t="s">
        <v>148</v>
      </c>
      <c r="C70" t="s">
        <v>19</v>
      </c>
      <c r="D70">
        <v>63</v>
      </c>
      <c r="E70" t="s">
        <v>162</v>
      </c>
      <c r="F70" t="s">
        <v>160</v>
      </c>
      <c r="G70" t="s">
        <v>22</v>
      </c>
      <c r="H70" s="4" t="s">
        <v>23</v>
      </c>
      <c r="I70" s="4" t="s">
        <v>23</v>
      </c>
      <c r="J70" s="4" t="s">
        <v>23</v>
      </c>
      <c r="K70" s="4" t="s">
        <v>23</v>
      </c>
      <c r="L70" s="4" t="s">
        <v>23</v>
      </c>
      <c r="M70" s="4" t="s">
        <v>23</v>
      </c>
      <c r="N70" s="1" t="s">
        <v>163</v>
      </c>
      <c r="O70" s="8" t="str">
        <f>VLOOKUP(N70, Table19[Catalog '#s], 1, FALSE)</f>
        <v>353003, 353803, 354450, 354451, 354452, 354453, 354455, 354469, 354600, 354653, 356450, 356469, 356653</v>
      </c>
    </row>
    <row r="71" spans="1:15" x14ac:dyDescent="0.25">
      <c r="A71" t="s">
        <v>43</v>
      </c>
      <c r="B71" t="s">
        <v>148</v>
      </c>
      <c r="C71" t="s">
        <v>19</v>
      </c>
      <c r="D71">
        <v>153</v>
      </c>
      <c r="E71" t="s">
        <v>164</v>
      </c>
      <c r="F71" t="s">
        <v>165</v>
      </c>
      <c r="G71" t="s">
        <v>22</v>
      </c>
      <c r="H71" s="4" t="s">
        <v>23</v>
      </c>
      <c r="I71" s="4" t="s">
        <v>23</v>
      </c>
      <c r="J71" s="4" t="s">
        <v>23</v>
      </c>
      <c r="K71" s="4" t="s">
        <v>23</v>
      </c>
      <c r="L71" s="4" t="s">
        <v>23</v>
      </c>
      <c r="M71" s="4" t="s">
        <v>29</v>
      </c>
      <c r="N71" s="1">
        <v>430599</v>
      </c>
      <c r="O71" s="8">
        <f>VLOOKUP(N71, Table19[Catalog '#s], 1, FALSE)</f>
        <v>430599</v>
      </c>
    </row>
    <row r="72" spans="1:15" x14ac:dyDescent="0.25">
      <c r="A72" t="s">
        <v>166</v>
      </c>
      <c r="B72" t="s">
        <v>18</v>
      </c>
      <c r="C72">
        <v>6</v>
      </c>
      <c r="D72" t="s">
        <v>19</v>
      </c>
      <c r="E72" t="s">
        <v>167</v>
      </c>
      <c r="F72" t="s">
        <v>21</v>
      </c>
      <c r="G72" t="s">
        <v>22</v>
      </c>
      <c r="H72" s="4" t="s">
        <v>23</v>
      </c>
      <c r="I72" s="4" t="s">
        <v>23</v>
      </c>
      <c r="J72" s="4" t="s">
        <v>23</v>
      </c>
      <c r="K72" s="4" t="s">
        <v>23</v>
      </c>
      <c r="L72" s="4" t="s">
        <v>23</v>
      </c>
      <c r="M72" s="4" t="s">
        <v>23</v>
      </c>
      <c r="N72" s="1" t="s">
        <v>168</v>
      </c>
      <c r="O72" s="8" t="str">
        <f>VLOOKUP(N72, Table19[Catalog '#s], 1, FALSE)</f>
        <v>CC7682-7506</v>
      </c>
    </row>
    <row r="73" spans="1:15" x14ac:dyDescent="0.25">
      <c r="A73" t="s">
        <v>166</v>
      </c>
      <c r="B73" t="s">
        <v>18</v>
      </c>
      <c r="C73">
        <v>12</v>
      </c>
      <c r="D73" t="s">
        <v>19</v>
      </c>
      <c r="E73" t="s">
        <v>169</v>
      </c>
      <c r="F73" t="s">
        <v>21</v>
      </c>
      <c r="G73" t="s">
        <v>22</v>
      </c>
      <c r="H73" s="4" t="s">
        <v>23</v>
      </c>
      <c r="I73" s="4" t="s">
        <v>23</v>
      </c>
      <c r="J73" s="4" t="s">
        <v>23</v>
      </c>
      <c r="K73" s="4" t="s">
        <v>23</v>
      </c>
      <c r="L73" s="4" t="s">
        <v>23</v>
      </c>
      <c r="M73" s="4" t="s">
        <v>23</v>
      </c>
      <c r="N73" s="1" t="s">
        <v>170</v>
      </c>
      <c r="O73" s="8" t="str">
        <f>VLOOKUP(N73, Table19[Catalog '#s], 1, FALSE)</f>
        <v>CC7682-7512</v>
      </c>
    </row>
    <row r="74" spans="1:15" x14ac:dyDescent="0.25">
      <c r="A74" t="s">
        <v>166</v>
      </c>
      <c r="B74" t="s">
        <v>18</v>
      </c>
      <c r="C74">
        <v>24</v>
      </c>
      <c r="D74" t="s">
        <v>19</v>
      </c>
      <c r="E74" t="s">
        <v>171</v>
      </c>
      <c r="F74" t="s">
        <v>21</v>
      </c>
      <c r="G74" t="s">
        <v>22</v>
      </c>
      <c r="H74" s="4" t="s">
        <v>23</v>
      </c>
      <c r="I74" s="4" t="s">
        <v>23</v>
      </c>
      <c r="J74" s="4" t="s">
        <v>23</v>
      </c>
      <c r="K74" s="4" t="s">
        <v>23</v>
      </c>
      <c r="L74" s="4" t="s">
        <v>23</v>
      </c>
      <c r="M74" s="4" t="s">
        <v>23</v>
      </c>
      <c r="N74" s="1" t="s">
        <v>172</v>
      </c>
      <c r="O74" s="8" t="str">
        <f>VLOOKUP(N74, Table19[Catalog '#s], 1, FALSE)</f>
        <v>CC7682-7524</v>
      </c>
    </row>
    <row r="75" spans="1:15" x14ac:dyDescent="0.25">
      <c r="A75" t="s">
        <v>166</v>
      </c>
      <c r="B75" t="s">
        <v>18</v>
      </c>
      <c r="C75">
        <v>48</v>
      </c>
      <c r="D75" t="s">
        <v>19</v>
      </c>
      <c r="E75" t="s">
        <v>173</v>
      </c>
      <c r="F75" t="s">
        <v>21</v>
      </c>
      <c r="G75" t="s">
        <v>22</v>
      </c>
      <c r="H75" s="4" t="s">
        <v>23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1" t="s">
        <v>174</v>
      </c>
      <c r="O75" s="8" t="str">
        <f>VLOOKUP(N75, Table19[Catalog '#s], 1, FALSE)</f>
        <v>CC7682-7548</v>
      </c>
    </row>
    <row r="76" spans="1:15" x14ac:dyDescent="0.25">
      <c r="A76" t="s">
        <v>166</v>
      </c>
      <c r="B76" t="s">
        <v>18</v>
      </c>
      <c r="C76">
        <v>96</v>
      </c>
      <c r="D76" t="s">
        <v>19</v>
      </c>
      <c r="E76" t="s">
        <v>175</v>
      </c>
      <c r="F76" t="s">
        <v>21</v>
      </c>
      <c r="G76" t="s">
        <v>41</v>
      </c>
      <c r="H76" s="4" t="s">
        <v>23</v>
      </c>
      <c r="I76" s="4" t="s">
        <v>23</v>
      </c>
      <c r="J76" s="4" t="s">
        <v>23</v>
      </c>
      <c r="K76" s="4" t="s">
        <v>23</v>
      </c>
      <c r="L76" s="4" t="s">
        <v>23</v>
      </c>
      <c r="M76" s="4" t="s">
        <v>23</v>
      </c>
      <c r="N76" s="1" t="s">
        <v>176</v>
      </c>
      <c r="O76" s="8" t="str">
        <f>VLOOKUP(N76, Table19[Catalog '#s], 1, FALSE)</f>
        <v>CC7672-7596, CC7682-7596</v>
      </c>
    </row>
    <row r="77" spans="1:15" x14ac:dyDescent="0.25">
      <c r="A77" t="s">
        <v>177</v>
      </c>
      <c r="B77" t="s">
        <v>18</v>
      </c>
      <c r="C77">
        <v>6</v>
      </c>
      <c r="D77" t="s">
        <v>19</v>
      </c>
      <c r="E77" t="s">
        <v>178</v>
      </c>
      <c r="F77" t="s">
        <v>21</v>
      </c>
      <c r="G77" t="s">
        <v>22</v>
      </c>
      <c r="H77" s="4" t="s">
        <v>23</v>
      </c>
      <c r="I77" s="4" t="s">
        <v>23</v>
      </c>
      <c r="J77" s="4" t="s">
        <v>23</v>
      </c>
      <c r="K77" s="4" t="s">
        <v>23</v>
      </c>
      <c r="L77" s="4" t="s">
        <v>23</v>
      </c>
      <c r="M77" s="4" t="s">
        <v>23</v>
      </c>
      <c r="N77" s="1" t="s">
        <v>179</v>
      </c>
      <c r="O77" s="8" t="str">
        <f>VLOOKUP(N77, Table19[Catalog '#s], 1, FALSE)</f>
        <v>0030 720.016, 0030 720.113, 0030 720.121</v>
      </c>
    </row>
    <row r="78" spans="1:15" x14ac:dyDescent="0.25">
      <c r="A78" t="s">
        <v>177</v>
      </c>
      <c r="B78" t="s">
        <v>18</v>
      </c>
      <c r="C78">
        <v>12</v>
      </c>
      <c r="D78" t="s">
        <v>19</v>
      </c>
      <c r="E78" t="s">
        <v>180</v>
      </c>
      <c r="F78" t="s">
        <v>21</v>
      </c>
      <c r="G78" t="s">
        <v>22</v>
      </c>
      <c r="H78" s="4" t="s">
        <v>23</v>
      </c>
      <c r="I78" s="4" t="s">
        <v>23</v>
      </c>
      <c r="J78" s="4" t="s">
        <v>23</v>
      </c>
      <c r="K78" s="4" t="s">
        <v>23</v>
      </c>
      <c r="L78" s="4" t="s">
        <v>23</v>
      </c>
      <c r="M78" s="4" t="s">
        <v>23</v>
      </c>
      <c r="N78" s="1" t="s">
        <v>181</v>
      </c>
      <c r="O78" s="8" t="str">
        <f>VLOOKUP(N78, Table19[Catalog '#s], 1, FALSE)</f>
        <v>0030 721.012, 0030 721.110</v>
      </c>
    </row>
    <row r="79" spans="1:15" x14ac:dyDescent="0.25">
      <c r="A79" t="s">
        <v>177</v>
      </c>
      <c r="B79" t="s">
        <v>18</v>
      </c>
      <c r="C79">
        <v>24</v>
      </c>
      <c r="D79" t="s">
        <v>19</v>
      </c>
      <c r="E79" t="s">
        <v>182</v>
      </c>
      <c r="F79" t="s">
        <v>21</v>
      </c>
      <c r="G79" t="s">
        <v>22</v>
      </c>
      <c r="H79" s="4" t="s">
        <v>23</v>
      </c>
      <c r="I79" s="4" t="s">
        <v>23</v>
      </c>
      <c r="J79" s="4" t="s">
        <v>23</v>
      </c>
      <c r="K79" s="4" t="s">
        <v>23</v>
      </c>
      <c r="L79" s="4" t="s">
        <v>23</v>
      </c>
      <c r="M79" s="4" t="s">
        <v>23</v>
      </c>
      <c r="N79" s="1" t="s">
        <v>183</v>
      </c>
      <c r="O79" s="8" t="str">
        <f>VLOOKUP(N79, Table19[Catalog '#s], 1, FALSE)</f>
        <v>0030 722.019, 0030 722.116</v>
      </c>
    </row>
    <row r="80" spans="1:15" x14ac:dyDescent="0.25">
      <c r="A80" t="s">
        <v>177</v>
      </c>
      <c r="B80" t="s">
        <v>18</v>
      </c>
      <c r="C80">
        <v>48</v>
      </c>
      <c r="D80" t="s">
        <v>19</v>
      </c>
      <c r="E80" t="s">
        <v>184</v>
      </c>
      <c r="F80" t="s">
        <v>21</v>
      </c>
      <c r="G80" t="s">
        <v>22</v>
      </c>
      <c r="H80" s="4" t="s">
        <v>23</v>
      </c>
      <c r="I80" s="4" t="s">
        <v>23</v>
      </c>
      <c r="J80" s="4" t="s">
        <v>23</v>
      </c>
      <c r="K80" s="4" t="s">
        <v>23</v>
      </c>
      <c r="L80" s="4" t="s">
        <v>23</v>
      </c>
      <c r="M80" s="4" t="s">
        <v>23</v>
      </c>
      <c r="N80" s="1" t="s">
        <v>185</v>
      </c>
      <c r="O80" s="8" t="str">
        <f>VLOOKUP(N80, Table19[Catalog '#s], 1, FALSE)</f>
        <v>0030 723.015, 0030 723.112</v>
      </c>
    </row>
    <row r="81" spans="1:15" x14ac:dyDescent="0.25">
      <c r="A81" t="s">
        <v>177</v>
      </c>
      <c r="B81" t="s">
        <v>18</v>
      </c>
      <c r="C81">
        <v>96</v>
      </c>
      <c r="D81" t="s">
        <v>19</v>
      </c>
      <c r="E81" t="s">
        <v>186</v>
      </c>
      <c r="F81" t="s">
        <v>21</v>
      </c>
      <c r="G81" t="s">
        <v>41</v>
      </c>
      <c r="H81" s="4" t="s">
        <v>23</v>
      </c>
      <c r="I81" s="4" t="s">
        <v>23</v>
      </c>
      <c r="J81" s="4" t="s">
        <v>23</v>
      </c>
      <c r="K81" s="4" t="s">
        <v>23</v>
      </c>
      <c r="L81" s="4" t="s">
        <v>23</v>
      </c>
      <c r="M81" s="4" t="s">
        <v>23</v>
      </c>
      <c r="N81" s="1" t="s">
        <v>187</v>
      </c>
      <c r="O81" s="8" t="str">
        <f>VLOOKUP(N81, Table19[Catalog '#s], 1, FALSE)</f>
        <v>0030 730.011, 0030 730.119, 0030 730.127</v>
      </c>
    </row>
    <row r="82" spans="1:15" x14ac:dyDescent="0.25">
      <c r="A82" t="s">
        <v>177</v>
      </c>
      <c r="B82" t="s">
        <v>94</v>
      </c>
      <c r="C82" t="s">
        <v>19</v>
      </c>
      <c r="D82">
        <v>25</v>
      </c>
      <c r="E82" t="s">
        <v>188</v>
      </c>
      <c r="F82" t="s">
        <v>189</v>
      </c>
      <c r="G82" t="s">
        <v>22</v>
      </c>
      <c r="H82" s="4" t="s">
        <v>23</v>
      </c>
      <c r="I82" s="4" t="s">
        <v>23</v>
      </c>
      <c r="J82" s="4" t="s">
        <v>23</v>
      </c>
      <c r="K82" s="4" t="s">
        <v>23</v>
      </c>
      <c r="L82" s="4" t="s">
        <v>23</v>
      </c>
      <c r="M82" s="4" t="s">
        <v>23</v>
      </c>
      <c r="N82" s="1" t="s">
        <v>190</v>
      </c>
      <c r="O82" s="8" t="str">
        <f>VLOOKUP(N82, Table19[Catalog '#s], 1, FALSE)</f>
        <v>0030 710.010, 0030 710.029, 0030 710.118, 0030 710.126</v>
      </c>
    </row>
    <row r="83" spans="1:15" x14ac:dyDescent="0.25">
      <c r="A83" t="s">
        <v>177</v>
      </c>
      <c r="B83" t="s">
        <v>94</v>
      </c>
      <c r="C83" t="s">
        <v>19</v>
      </c>
      <c r="D83">
        <v>75</v>
      </c>
      <c r="E83" t="s">
        <v>191</v>
      </c>
      <c r="F83" t="s">
        <v>192</v>
      </c>
      <c r="G83" t="s">
        <v>22</v>
      </c>
      <c r="H83" s="4" t="s">
        <v>23</v>
      </c>
      <c r="I83" s="4" t="s">
        <v>23</v>
      </c>
      <c r="J83" s="4" t="s">
        <v>23</v>
      </c>
      <c r="K83" s="4" t="s">
        <v>23</v>
      </c>
      <c r="L83" s="4" t="s">
        <v>23</v>
      </c>
      <c r="M83" s="4" t="s">
        <v>23</v>
      </c>
      <c r="N83" s="1" t="s">
        <v>193</v>
      </c>
      <c r="O83" s="8" t="str">
        <f>VLOOKUP(N83, Table19[Catalog '#s], 1, FALSE)</f>
        <v>0030 711.017, 0030 711.025, 0030 711.114, 0030 711.122</v>
      </c>
    </row>
    <row r="84" spans="1:15" x14ac:dyDescent="0.25">
      <c r="A84" t="s">
        <v>177</v>
      </c>
      <c r="B84" t="s">
        <v>94</v>
      </c>
      <c r="C84" t="s">
        <v>19</v>
      </c>
      <c r="D84">
        <v>175</v>
      </c>
      <c r="E84" t="s">
        <v>194</v>
      </c>
      <c r="F84" t="s">
        <v>195</v>
      </c>
      <c r="G84" t="s">
        <v>196</v>
      </c>
      <c r="H84" s="4" t="s">
        <v>23</v>
      </c>
      <c r="I84" s="4" t="s">
        <v>23</v>
      </c>
      <c r="J84" s="4" t="s">
        <v>23</v>
      </c>
      <c r="K84" s="4" t="s">
        <v>23</v>
      </c>
      <c r="L84" s="4" t="s">
        <v>23</v>
      </c>
      <c r="M84" s="4" t="s">
        <v>23</v>
      </c>
      <c r="N84" s="1" t="s">
        <v>197</v>
      </c>
      <c r="O84" s="8" t="str">
        <f>VLOOKUP(N84, Table19[Catalog '#s], 1, FALSE)</f>
        <v>0030 712.110, 0030 712.129</v>
      </c>
    </row>
    <row r="85" spans="1:15" x14ac:dyDescent="0.25">
      <c r="A85" t="s">
        <v>198</v>
      </c>
      <c r="B85" t="s">
        <v>18</v>
      </c>
      <c r="C85">
        <v>96</v>
      </c>
      <c r="D85" t="s">
        <v>19</v>
      </c>
      <c r="E85" t="s">
        <v>199</v>
      </c>
      <c r="F85" t="s">
        <v>21</v>
      </c>
      <c r="G85" t="s">
        <v>22</v>
      </c>
      <c r="H85" s="4" t="s">
        <v>23</v>
      </c>
      <c r="I85" s="4" t="s">
        <v>23</v>
      </c>
      <c r="J85" s="4" t="s">
        <v>23</v>
      </c>
      <c r="K85" s="4" t="s">
        <v>23</v>
      </c>
      <c r="L85" s="4" t="s">
        <v>23</v>
      </c>
      <c r="M85" s="4" t="s">
        <v>23</v>
      </c>
      <c r="N85" s="1" t="s">
        <v>200</v>
      </c>
      <c r="O85" s="8" t="str">
        <f>VLOOKUP(N85, Table19[Catalog '#s], 1, FALSE)</f>
        <v>4600, 4601</v>
      </c>
    </row>
    <row r="86" spans="1:15" x14ac:dyDescent="0.25">
      <c r="A86" t="s">
        <v>198</v>
      </c>
      <c r="B86" t="s">
        <v>18</v>
      </c>
      <c r="C86">
        <v>96</v>
      </c>
      <c r="D86" t="s">
        <v>19</v>
      </c>
      <c r="E86" t="s">
        <v>201</v>
      </c>
      <c r="F86" t="s">
        <v>21</v>
      </c>
      <c r="G86" t="s">
        <v>202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1">
        <v>4379</v>
      </c>
      <c r="O86" s="8">
        <f>VLOOKUP(N86, Table19[Catalog '#s], 1, FALSE)</f>
        <v>4379</v>
      </c>
    </row>
    <row r="87" spans="1:15" x14ac:dyDescent="0.25">
      <c r="A87" t="s">
        <v>198</v>
      </c>
      <c r="B87" t="s">
        <v>18</v>
      </c>
      <c r="C87">
        <v>96</v>
      </c>
      <c r="D87" t="s">
        <v>19</v>
      </c>
      <c r="E87" t="s">
        <v>203</v>
      </c>
      <c r="F87" t="s">
        <v>21</v>
      </c>
      <c r="G87" t="s">
        <v>204</v>
      </c>
      <c r="H87" s="4" t="s">
        <v>29</v>
      </c>
      <c r="I87" s="4" t="s">
        <v>23</v>
      </c>
      <c r="J87" s="4" t="s">
        <v>29</v>
      </c>
      <c r="K87" s="4" t="s">
        <v>23</v>
      </c>
      <c r="L87" s="4" t="s">
        <v>23</v>
      </c>
      <c r="M87" s="4" t="s">
        <v>23</v>
      </c>
      <c r="N87" s="1" t="s">
        <v>205</v>
      </c>
      <c r="O87" s="8" t="str">
        <f>VLOOKUP(N87, Table19[Catalog '#s], 1, FALSE)</f>
        <v>4582, 4599</v>
      </c>
    </row>
    <row r="88" spans="1:15" x14ac:dyDescent="0.25">
      <c r="A88" t="s">
        <v>198</v>
      </c>
      <c r="B88" t="s">
        <v>206</v>
      </c>
      <c r="C88">
        <v>1</v>
      </c>
      <c r="D88" t="s">
        <v>19</v>
      </c>
      <c r="E88" t="s">
        <v>207</v>
      </c>
      <c r="F88" t="s">
        <v>208</v>
      </c>
      <c r="G88" t="s">
        <v>22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1">
        <v>95004380</v>
      </c>
      <c r="O88" s="8">
        <f>VLOOKUP(N88, Table19[Catalog '#s], 1, FALSE)</f>
        <v>95004380</v>
      </c>
    </row>
    <row r="89" spans="1:15" x14ac:dyDescent="0.25">
      <c r="A89" t="s">
        <v>209</v>
      </c>
      <c r="B89" t="s">
        <v>18</v>
      </c>
      <c r="C89">
        <v>6</v>
      </c>
      <c r="D89" t="s">
        <v>19</v>
      </c>
      <c r="E89" t="s">
        <v>210</v>
      </c>
      <c r="F89" t="s">
        <v>21</v>
      </c>
      <c r="G89" t="s">
        <v>22</v>
      </c>
      <c r="H89" s="4" t="s">
        <v>23</v>
      </c>
      <c r="I89" s="4" t="s">
        <v>23</v>
      </c>
      <c r="J89" s="4" t="s">
        <v>23</v>
      </c>
      <c r="K89" s="4" t="s">
        <v>23</v>
      </c>
      <c r="L89" s="4" t="s">
        <v>23</v>
      </c>
      <c r="M89" s="4" t="s">
        <v>23</v>
      </c>
      <c r="N89" s="1">
        <v>657160</v>
      </c>
      <c r="O89" s="8">
        <f>VLOOKUP(N89, Table19[Catalog '#s], 1, FALSE)</f>
        <v>657160</v>
      </c>
    </row>
    <row r="90" spans="1:15" x14ac:dyDescent="0.25">
      <c r="A90" t="s">
        <v>209</v>
      </c>
      <c r="B90" t="s">
        <v>18</v>
      </c>
      <c r="C90">
        <v>24</v>
      </c>
      <c r="D90" t="s">
        <v>19</v>
      </c>
      <c r="E90" t="s">
        <v>211</v>
      </c>
      <c r="F90" t="s">
        <v>21</v>
      </c>
      <c r="G90" t="s">
        <v>22</v>
      </c>
      <c r="H90" s="4" t="s">
        <v>23</v>
      </c>
      <c r="I90" s="4" t="s">
        <v>23</v>
      </c>
      <c r="J90" s="4" t="s">
        <v>23</v>
      </c>
      <c r="K90" s="4" t="s">
        <v>23</v>
      </c>
      <c r="L90" s="4" t="s">
        <v>23</v>
      </c>
      <c r="M90" s="4" t="s">
        <v>23</v>
      </c>
      <c r="N90" s="1" t="s">
        <v>212</v>
      </c>
      <c r="O90" s="8" t="str">
        <f>VLOOKUP(N90, Table19[Catalog '#s], 1, FALSE)</f>
        <v>662102, 662160, 662165</v>
      </c>
    </row>
    <row r="91" spans="1:15" x14ac:dyDescent="0.25">
      <c r="A91" t="s">
        <v>209</v>
      </c>
      <c r="B91" t="s">
        <v>18</v>
      </c>
      <c r="C91">
        <v>96</v>
      </c>
      <c r="D91" t="s">
        <v>19</v>
      </c>
      <c r="E91" t="s">
        <v>213</v>
      </c>
      <c r="F91" t="s">
        <v>21</v>
      </c>
      <c r="G91" t="s">
        <v>41</v>
      </c>
      <c r="H91" s="4" t="s">
        <v>23</v>
      </c>
      <c r="I91" s="4" t="s">
        <v>23</v>
      </c>
      <c r="J91" s="4" t="s">
        <v>23</v>
      </c>
      <c r="K91" s="4" t="s">
        <v>23</v>
      </c>
      <c r="L91" s="4" t="s">
        <v>23</v>
      </c>
      <c r="M91" s="4" t="s">
        <v>23</v>
      </c>
      <c r="N91" s="1" t="s">
        <v>214</v>
      </c>
      <c r="O91" s="8" t="str">
        <f>VLOOKUP(N91, Table19[Catalog '#s], 1, FALSE)</f>
        <v>655087, 655088, 655090, 655098, 655976</v>
      </c>
    </row>
    <row r="92" spans="1:15" x14ac:dyDescent="0.25">
      <c r="A92" t="s">
        <v>209</v>
      </c>
      <c r="B92" t="s">
        <v>18</v>
      </c>
      <c r="C92">
        <v>96</v>
      </c>
      <c r="D92" t="s">
        <v>19</v>
      </c>
      <c r="E92" t="s">
        <v>215</v>
      </c>
      <c r="F92" t="s">
        <v>21</v>
      </c>
      <c r="G92" t="s">
        <v>41</v>
      </c>
      <c r="H92" s="4" t="s">
        <v>23</v>
      </c>
      <c r="I92" s="4" t="s">
        <v>23</v>
      </c>
      <c r="J92" s="4" t="s">
        <v>23</v>
      </c>
      <c r="K92" s="4" t="s">
        <v>23</v>
      </c>
      <c r="L92" s="4" t="s">
        <v>23</v>
      </c>
      <c r="M92" s="4" t="s">
        <v>23</v>
      </c>
      <c r="N92" s="1" t="s">
        <v>426</v>
      </c>
      <c r="O92" s="8" t="str">
        <f>VLOOKUP(N92, Table19[Catalog '#s], 1, FALSE)</f>
        <v>655160, 655162, 655180, 655182</v>
      </c>
    </row>
    <row r="93" spans="1:15" x14ac:dyDescent="0.25">
      <c r="A93" t="s">
        <v>209</v>
      </c>
      <c r="B93" t="s">
        <v>18</v>
      </c>
      <c r="C93">
        <v>384</v>
      </c>
      <c r="D93" t="s">
        <v>19</v>
      </c>
      <c r="E93" t="s">
        <v>217</v>
      </c>
      <c r="F93" t="s">
        <v>21</v>
      </c>
      <c r="G93" t="s">
        <v>22</v>
      </c>
      <c r="H93" s="4" t="s">
        <v>29</v>
      </c>
      <c r="I93" s="4" t="s">
        <v>23</v>
      </c>
      <c r="J93" s="4" t="s">
        <v>23</v>
      </c>
      <c r="K93" s="4" t="s">
        <v>23</v>
      </c>
      <c r="L93" s="4" t="s">
        <v>23</v>
      </c>
      <c r="M93" s="4" t="s">
        <v>23</v>
      </c>
      <c r="N93" s="1" t="s">
        <v>218</v>
      </c>
      <c r="O93" s="8" t="str">
        <f>VLOOKUP(N93, Table19[Catalog '#s], 1, FALSE)</f>
        <v>781165, 781182</v>
      </c>
    </row>
    <row r="94" spans="1:15" x14ac:dyDescent="0.25">
      <c r="A94" t="s">
        <v>209</v>
      </c>
      <c r="B94" t="s">
        <v>18</v>
      </c>
      <c r="C94">
        <v>384</v>
      </c>
      <c r="D94" t="s">
        <v>19</v>
      </c>
      <c r="E94" t="s">
        <v>219</v>
      </c>
      <c r="F94" t="s">
        <v>21</v>
      </c>
      <c r="G94" t="s">
        <v>22</v>
      </c>
      <c r="H94" s="4" t="s">
        <v>29</v>
      </c>
      <c r="I94" s="4" t="s">
        <v>23</v>
      </c>
      <c r="J94" s="4" t="s">
        <v>23</v>
      </c>
      <c r="K94" s="4" t="s">
        <v>23</v>
      </c>
      <c r="L94" s="4" t="s">
        <v>23</v>
      </c>
      <c r="M94" s="4" t="s">
        <v>23</v>
      </c>
      <c r="N94" s="1" t="s">
        <v>220</v>
      </c>
      <c r="O94" s="8" t="str">
        <f>VLOOKUP(N94, Table19[Catalog '#s], 1, FALSE)</f>
        <v>781090, 781091, 781092, 781093, 781094, 781095, 781096, 781097, 781098, 781801, 781936, 781944, 781946, 781948, 781956</v>
      </c>
    </row>
    <row r="95" spans="1:15" x14ac:dyDescent="0.25">
      <c r="A95" t="s">
        <v>209</v>
      </c>
      <c r="B95" t="s">
        <v>94</v>
      </c>
      <c r="C95" t="s">
        <v>19</v>
      </c>
      <c r="D95">
        <v>25</v>
      </c>
      <c r="E95" t="s">
        <v>221</v>
      </c>
      <c r="F95" t="s">
        <v>99</v>
      </c>
      <c r="G95" t="s">
        <v>22</v>
      </c>
      <c r="H95" s="4" t="s">
        <v>23</v>
      </c>
      <c r="I95" s="4" t="s">
        <v>23</v>
      </c>
      <c r="J95" s="4" t="s">
        <v>23</v>
      </c>
      <c r="K95" s="4" t="s">
        <v>23</v>
      </c>
      <c r="L95" s="4" t="s">
        <v>23</v>
      </c>
      <c r="M95" s="4" t="s">
        <v>23</v>
      </c>
      <c r="N95" s="1">
        <v>690160</v>
      </c>
      <c r="O95" s="8">
        <f>VLOOKUP(N95, Table19[Catalog '#s], 1, FALSE)</f>
        <v>690160</v>
      </c>
    </row>
    <row r="96" spans="1:15" x14ac:dyDescent="0.25">
      <c r="A96" t="s">
        <v>209</v>
      </c>
      <c r="B96" t="s">
        <v>94</v>
      </c>
      <c r="C96" t="s">
        <v>19</v>
      </c>
      <c r="D96">
        <v>75</v>
      </c>
      <c r="E96" t="s">
        <v>222</v>
      </c>
      <c r="F96" t="s">
        <v>109</v>
      </c>
      <c r="G96" t="s">
        <v>22</v>
      </c>
      <c r="H96" s="4" t="s">
        <v>23</v>
      </c>
      <c r="I96" s="4" t="s">
        <v>23</v>
      </c>
      <c r="J96" s="4" t="s">
        <v>23</v>
      </c>
      <c r="K96" s="4" t="s">
        <v>23</v>
      </c>
      <c r="L96" s="4" t="s">
        <v>23</v>
      </c>
      <c r="M96" s="4" t="s">
        <v>23</v>
      </c>
      <c r="N96" s="1" t="s">
        <v>223</v>
      </c>
      <c r="O96" s="8" t="str">
        <f>VLOOKUP(N96, Table19[Catalog '#s], 1, FALSE)</f>
        <v>658170, 658175, 658195, 658940, 658950</v>
      </c>
    </row>
    <row r="97" spans="1:15" x14ac:dyDescent="0.25">
      <c r="A97" t="s">
        <v>209</v>
      </c>
      <c r="B97" t="s">
        <v>94</v>
      </c>
      <c r="C97" t="s">
        <v>19</v>
      </c>
      <c r="D97">
        <v>182</v>
      </c>
      <c r="E97" t="s">
        <v>224</v>
      </c>
      <c r="F97" t="s">
        <v>130</v>
      </c>
      <c r="G97" t="s">
        <v>22</v>
      </c>
      <c r="H97" s="4" t="s">
        <v>23</v>
      </c>
      <c r="I97" s="4" t="s">
        <v>23</v>
      </c>
      <c r="J97" s="4" t="s">
        <v>23</v>
      </c>
      <c r="K97" s="4" t="s">
        <v>23</v>
      </c>
      <c r="L97" s="4" t="s">
        <v>23</v>
      </c>
      <c r="M97" s="4" t="s">
        <v>23</v>
      </c>
      <c r="N97" s="1" t="s">
        <v>225</v>
      </c>
      <c r="O97" s="8" t="str">
        <f>VLOOKUP(N97, Table19[Catalog '#s], 1, FALSE)</f>
        <v>660160, 660175, 661160, 661175, 661195, 661940, 661950</v>
      </c>
    </row>
    <row r="98" spans="1:15" x14ac:dyDescent="0.25">
      <c r="A98" t="s">
        <v>209</v>
      </c>
      <c r="B98" t="s">
        <v>148</v>
      </c>
      <c r="C98" t="s">
        <v>19</v>
      </c>
      <c r="D98">
        <v>8</v>
      </c>
      <c r="E98" t="s">
        <v>226</v>
      </c>
      <c r="F98" t="s">
        <v>150</v>
      </c>
      <c r="G98" t="s">
        <v>45</v>
      </c>
      <c r="H98" s="4" t="s">
        <v>23</v>
      </c>
      <c r="I98" s="4" t="s">
        <v>23</v>
      </c>
      <c r="J98" s="4" t="s">
        <v>23</v>
      </c>
      <c r="K98" s="4" t="s">
        <v>23</v>
      </c>
      <c r="L98" s="4" t="s">
        <v>23</v>
      </c>
      <c r="M98" s="4" t="s">
        <v>23</v>
      </c>
      <c r="N98" s="1">
        <v>627160</v>
      </c>
      <c r="O98" s="8">
        <f>VLOOKUP(N98, Table19[Catalog '#s], 1, FALSE)</f>
        <v>627160</v>
      </c>
    </row>
    <row r="99" spans="1:15" x14ac:dyDescent="0.25">
      <c r="A99" t="s">
        <v>209</v>
      </c>
      <c r="B99" t="s">
        <v>148</v>
      </c>
      <c r="C99" t="s">
        <v>19</v>
      </c>
      <c r="D99">
        <v>9</v>
      </c>
      <c r="E99" t="s">
        <v>227</v>
      </c>
      <c r="F99" t="s">
        <v>152</v>
      </c>
      <c r="G99" t="s">
        <v>22</v>
      </c>
      <c r="H99" s="4" t="s">
        <v>23</v>
      </c>
      <c r="I99" s="4" t="s">
        <v>23</v>
      </c>
      <c r="J99" s="4" t="s">
        <v>23</v>
      </c>
      <c r="K99" s="4" t="s">
        <v>23</v>
      </c>
      <c r="L99" s="4" t="s">
        <v>23</v>
      </c>
      <c r="M99" s="4" t="s">
        <v>23</v>
      </c>
      <c r="N99" s="1">
        <v>627160</v>
      </c>
      <c r="O99" s="8">
        <f>VLOOKUP(N99, Table19[Catalog '#s], 1, FALSE)</f>
        <v>627160</v>
      </c>
    </row>
    <row r="100" spans="1:15" x14ac:dyDescent="0.25">
      <c r="A100" t="s">
        <v>209</v>
      </c>
      <c r="B100" t="s">
        <v>148</v>
      </c>
      <c r="C100" t="s">
        <v>19</v>
      </c>
      <c r="D100">
        <v>23</v>
      </c>
      <c r="E100" t="s">
        <v>228</v>
      </c>
      <c r="F100" t="s">
        <v>156</v>
      </c>
      <c r="G100" t="s">
        <v>22</v>
      </c>
      <c r="H100" s="4" t="s">
        <v>23</v>
      </c>
      <c r="I100" s="4" t="s">
        <v>23</v>
      </c>
      <c r="J100" s="4" t="s">
        <v>23</v>
      </c>
      <c r="K100" s="4" t="s">
        <v>23</v>
      </c>
      <c r="L100" s="4" t="s">
        <v>23</v>
      </c>
      <c r="M100" s="4" t="s">
        <v>23</v>
      </c>
      <c r="N100" s="1">
        <v>628160</v>
      </c>
      <c r="O100" s="8">
        <f>VLOOKUP(N100, Table19[Catalog '#s], 1, FALSE)</f>
        <v>628160</v>
      </c>
    </row>
    <row r="101" spans="1:15" x14ac:dyDescent="0.25">
      <c r="A101" t="s">
        <v>209</v>
      </c>
      <c r="B101" t="s">
        <v>148</v>
      </c>
      <c r="C101" t="s">
        <v>19</v>
      </c>
      <c r="D101">
        <v>64</v>
      </c>
      <c r="E101" t="s">
        <v>229</v>
      </c>
      <c r="F101" t="s">
        <v>160</v>
      </c>
      <c r="G101" t="s">
        <v>22</v>
      </c>
      <c r="H101" s="4" t="s">
        <v>23</v>
      </c>
      <c r="I101" s="4" t="s">
        <v>23</v>
      </c>
      <c r="J101" s="4" t="s">
        <v>23</v>
      </c>
      <c r="K101" s="4" t="s">
        <v>23</v>
      </c>
      <c r="L101" s="4" t="s">
        <v>23</v>
      </c>
      <c r="M101" s="4" t="s">
        <v>23</v>
      </c>
      <c r="N101" s="1" t="s">
        <v>230</v>
      </c>
      <c r="O101" s="8" t="str">
        <f>VLOOKUP(N101, Table19[Catalog '#s], 1, FALSE)</f>
        <v>664160, 664940, 664950</v>
      </c>
    </row>
    <row r="102" spans="1:15" x14ac:dyDescent="0.25">
      <c r="A102" t="s">
        <v>209</v>
      </c>
      <c r="B102" t="s">
        <v>148</v>
      </c>
      <c r="C102" t="s">
        <v>19</v>
      </c>
      <c r="D102">
        <v>153</v>
      </c>
      <c r="E102" t="s">
        <v>231</v>
      </c>
      <c r="F102" t="s">
        <v>165</v>
      </c>
      <c r="G102" t="s">
        <v>22</v>
      </c>
      <c r="H102" s="4" t="s">
        <v>23</v>
      </c>
      <c r="I102" s="4" t="s">
        <v>23</v>
      </c>
      <c r="J102" s="4" t="s">
        <v>23</v>
      </c>
      <c r="K102" s="4" t="s">
        <v>23</v>
      </c>
      <c r="L102" s="4" t="s">
        <v>23</v>
      </c>
      <c r="M102" s="4" t="s">
        <v>29</v>
      </c>
      <c r="N102" s="1">
        <v>639160</v>
      </c>
      <c r="O102" s="8">
        <f>VLOOKUP(N102, Table19[Catalog '#s], 1, FALSE)</f>
        <v>639160</v>
      </c>
    </row>
    <row r="103" spans="1:15" x14ac:dyDescent="0.25">
      <c r="A103" t="s">
        <v>232</v>
      </c>
      <c r="B103" t="s">
        <v>94</v>
      </c>
      <c r="C103" t="s">
        <v>19</v>
      </c>
      <c r="D103">
        <v>84</v>
      </c>
      <c r="E103" t="s">
        <v>233</v>
      </c>
      <c r="F103" t="s">
        <v>21</v>
      </c>
      <c r="G103" t="s">
        <v>22</v>
      </c>
      <c r="H103" s="4" t="s">
        <v>23</v>
      </c>
      <c r="I103" s="4" t="s">
        <v>23</v>
      </c>
      <c r="J103" s="4" t="s">
        <v>23</v>
      </c>
      <c r="K103" s="4" t="s">
        <v>23</v>
      </c>
      <c r="L103" s="4" t="s">
        <v>23</v>
      </c>
      <c r="M103" s="4" t="s">
        <v>23</v>
      </c>
      <c r="N103" s="1">
        <v>779160</v>
      </c>
      <c r="O103" s="8">
        <f>VLOOKUP(N103, Table19[Catalog '#s], 1, FALSE)</f>
        <v>779160</v>
      </c>
    </row>
    <row r="104" spans="1:15" x14ac:dyDescent="0.25">
      <c r="A104" t="s">
        <v>234</v>
      </c>
      <c r="B104" t="s">
        <v>94</v>
      </c>
      <c r="C104" t="s">
        <v>19</v>
      </c>
      <c r="D104">
        <v>2</v>
      </c>
      <c r="E104" t="s">
        <v>235</v>
      </c>
      <c r="F104" t="s">
        <v>236</v>
      </c>
      <c r="G104" t="s">
        <v>22</v>
      </c>
      <c r="H104" s="4" t="s">
        <v>23</v>
      </c>
      <c r="I104" s="4" t="s">
        <v>23</v>
      </c>
      <c r="J104" s="4" t="s">
        <v>23</v>
      </c>
      <c r="K104" s="4" t="s">
        <v>23</v>
      </c>
      <c r="L104" s="4" t="s">
        <v>23</v>
      </c>
      <c r="M104" s="4" t="s">
        <v>23</v>
      </c>
      <c r="N104" s="1" t="s">
        <v>237</v>
      </c>
      <c r="O104" s="8" t="str">
        <f>VLOOKUP(N104, Table19[Catalog '#s], 1, FALSE)</f>
        <v>80171, 80172, 80176</v>
      </c>
    </row>
    <row r="105" spans="1:15" x14ac:dyDescent="0.25">
      <c r="A105" t="s">
        <v>234</v>
      </c>
      <c r="B105" t="s">
        <v>94</v>
      </c>
      <c r="C105" t="s">
        <v>19</v>
      </c>
      <c r="D105">
        <v>3</v>
      </c>
      <c r="E105" t="s">
        <v>238</v>
      </c>
      <c r="F105" t="s">
        <v>236</v>
      </c>
      <c r="G105" t="s">
        <v>22</v>
      </c>
      <c r="H105" s="4" t="s">
        <v>29</v>
      </c>
      <c r="I105" s="4" t="s">
        <v>23</v>
      </c>
      <c r="J105" s="4" t="s">
        <v>23</v>
      </c>
      <c r="K105" s="4" t="s">
        <v>23</v>
      </c>
      <c r="L105" s="4" t="s">
        <v>23</v>
      </c>
      <c r="M105" s="4" t="s">
        <v>23</v>
      </c>
      <c r="N105" s="1" t="s">
        <v>239</v>
      </c>
      <c r="O105" s="8" t="str">
        <f>VLOOKUP(N105, Table19[Catalog '#s], 1, FALSE)</f>
        <v>80121, 80126</v>
      </c>
    </row>
    <row r="106" spans="1:15" x14ac:dyDescent="0.25">
      <c r="A106" t="s">
        <v>234</v>
      </c>
      <c r="B106" t="s">
        <v>148</v>
      </c>
      <c r="C106" t="s">
        <v>19</v>
      </c>
      <c r="D106">
        <v>3</v>
      </c>
      <c r="E106" t="s">
        <v>240</v>
      </c>
      <c r="F106" t="s">
        <v>152</v>
      </c>
      <c r="G106" t="s">
        <v>22</v>
      </c>
      <c r="H106" s="4" t="s">
        <v>29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1" t="s">
        <v>241</v>
      </c>
      <c r="O106" s="8" t="str">
        <f>VLOOKUP(N106, Table19[Catalog '#s], 1, FALSE)</f>
        <v>81151, 81156</v>
      </c>
    </row>
    <row r="107" spans="1:15" x14ac:dyDescent="0.25">
      <c r="A107" t="s">
        <v>234</v>
      </c>
      <c r="B107" t="s">
        <v>206</v>
      </c>
      <c r="C107">
        <v>8</v>
      </c>
      <c r="D107" t="s">
        <v>19</v>
      </c>
      <c r="E107" t="s">
        <v>242</v>
      </c>
      <c r="F107" t="s">
        <v>236</v>
      </c>
      <c r="G107" t="s">
        <v>22</v>
      </c>
      <c r="H107" s="4" t="s">
        <v>23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1" t="s">
        <v>243</v>
      </c>
      <c r="O107" s="8" t="str">
        <f>VLOOKUP(N107, Table19[Catalog '#s], 1, FALSE)</f>
        <v>80821, 80822, 80823, 80824, 80825, 80826</v>
      </c>
    </row>
    <row r="108" spans="1:15" x14ac:dyDescent="0.25">
      <c r="A108" t="s">
        <v>234</v>
      </c>
      <c r="B108" t="s">
        <v>206</v>
      </c>
      <c r="C108">
        <v>36</v>
      </c>
      <c r="D108" t="s">
        <v>19</v>
      </c>
      <c r="E108" t="s">
        <v>244</v>
      </c>
      <c r="F108" t="s">
        <v>236</v>
      </c>
      <c r="G108" t="s">
        <v>22</v>
      </c>
      <c r="H108" s="4" t="s">
        <v>23</v>
      </c>
      <c r="I108" s="4" t="s">
        <v>23</v>
      </c>
      <c r="J108" s="4" t="s">
        <v>23</v>
      </c>
      <c r="K108" s="4" t="s">
        <v>23</v>
      </c>
      <c r="L108" s="4" t="s">
        <v>23</v>
      </c>
      <c r="M108" s="4" t="s">
        <v>23</v>
      </c>
      <c r="N108" s="1" t="s">
        <v>245</v>
      </c>
      <c r="O108" s="8" t="str">
        <f>VLOOKUP(N108, Table19[Catalog '#s], 1, FALSE)</f>
        <v>80601, 80602, 80604, 80606</v>
      </c>
    </row>
    <row r="109" spans="1:15" x14ac:dyDescent="0.25">
      <c r="A109" t="s">
        <v>249</v>
      </c>
      <c r="B109" t="s">
        <v>18</v>
      </c>
      <c r="C109">
        <v>6</v>
      </c>
      <c r="D109" t="s">
        <v>19</v>
      </c>
      <c r="E109" t="s">
        <v>250</v>
      </c>
      <c r="F109" t="s">
        <v>21</v>
      </c>
      <c r="G109" t="s">
        <v>22</v>
      </c>
      <c r="H109" s="4" t="s">
        <v>23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1" t="s">
        <v>251</v>
      </c>
      <c r="O109" s="8" t="str">
        <f>VLOOKUP(N109, Table19[Catalog '#s], 1, FALSE)</f>
        <v>3810-006, 4810-010, 4810-020</v>
      </c>
    </row>
    <row r="110" spans="1:15" x14ac:dyDescent="0.25">
      <c r="A110" t="s">
        <v>249</v>
      </c>
      <c r="B110" t="s">
        <v>18</v>
      </c>
      <c r="C110">
        <v>12</v>
      </c>
      <c r="D110" t="s">
        <v>19</v>
      </c>
      <c r="E110" t="s">
        <v>252</v>
      </c>
      <c r="F110" t="s">
        <v>21</v>
      </c>
      <c r="G110" t="s">
        <v>196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1" t="s">
        <v>253</v>
      </c>
      <c r="O110" s="8" t="str">
        <f>VLOOKUP(N110, Table19[Catalog '#s], 1, FALSE)</f>
        <v>3815-012</v>
      </c>
    </row>
    <row r="111" spans="1:15" x14ac:dyDescent="0.25">
      <c r="A111" t="s">
        <v>249</v>
      </c>
      <c r="B111" t="s">
        <v>18</v>
      </c>
      <c r="C111">
        <v>24</v>
      </c>
      <c r="D111" t="s">
        <v>19</v>
      </c>
      <c r="E111" t="s">
        <v>254</v>
      </c>
      <c r="F111" t="s">
        <v>21</v>
      </c>
      <c r="G111" t="s">
        <v>196</v>
      </c>
      <c r="H111" s="4" t="s">
        <v>23</v>
      </c>
      <c r="I111" s="4" t="s">
        <v>23</v>
      </c>
      <c r="J111" s="4" t="s">
        <v>23</v>
      </c>
      <c r="K111" s="4" t="s">
        <v>23</v>
      </c>
      <c r="L111" s="4" t="s">
        <v>23</v>
      </c>
      <c r="M111" s="4" t="s">
        <v>23</v>
      </c>
      <c r="N111" s="1" t="s">
        <v>255</v>
      </c>
      <c r="O111" s="8" t="str">
        <f>VLOOKUP(N111, Table19[Catalog '#s], 1, FALSE)</f>
        <v>5826-024</v>
      </c>
    </row>
    <row r="112" spans="1:15" x14ac:dyDescent="0.25">
      <c r="A112" t="s">
        <v>249</v>
      </c>
      <c r="B112" t="s">
        <v>18</v>
      </c>
      <c r="C112">
        <v>24</v>
      </c>
      <c r="D112" t="s">
        <v>19</v>
      </c>
      <c r="E112" t="s">
        <v>256</v>
      </c>
      <c r="F112" t="s">
        <v>21</v>
      </c>
      <c r="G112" t="s">
        <v>196</v>
      </c>
      <c r="H112" s="4" t="s">
        <v>23</v>
      </c>
      <c r="I112" s="4" t="s">
        <v>23</v>
      </c>
      <c r="J112" s="4" t="s">
        <v>23</v>
      </c>
      <c r="K112" s="4" t="s">
        <v>23</v>
      </c>
      <c r="L112" s="4" t="s">
        <v>23</v>
      </c>
      <c r="M112" s="4" t="s">
        <v>23</v>
      </c>
      <c r="N112" s="1" t="s">
        <v>257</v>
      </c>
      <c r="O112" s="8" t="str">
        <f>VLOOKUP(N112, Table19[Catalog '#s], 1, FALSE)</f>
        <v>1820-024, 3820-024</v>
      </c>
    </row>
    <row r="113" spans="1:15" x14ac:dyDescent="0.25">
      <c r="A113" t="s">
        <v>249</v>
      </c>
      <c r="B113" t="s">
        <v>18</v>
      </c>
      <c r="C113">
        <v>48</v>
      </c>
      <c r="D113" t="s">
        <v>19</v>
      </c>
      <c r="E113" t="s">
        <v>258</v>
      </c>
      <c r="F113" t="s">
        <v>21</v>
      </c>
      <c r="G113" t="s">
        <v>196</v>
      </c>
      <c r="H113" s="4" t="s">
        <v>23</v>
      </c>
      <c r="I113" s="4" t="s">
        <v>23</v>
      </c>
      <c r="J113" s="4" t="s">
        <v>23</v>
      </c>
      <c r="K113" s="4" t="s">
        <v>23</v>
      </c>
      <c r="L113" s="4" t="s">
        <v>23</v>
      </c>
      <c r="M113" s="4" t="s">
        <v>23</v>
      </c>
      <c r="N113" s="1" t="s">
        <v>259</v>
      </c>
      <c r="O113" s="8" t="str">
        <f>VLOOKUP(N113, Table19[Catalog '#s], 1, FALSE)</f>
        <v>1830-048, 3830-048</v>
      </c>
    </row>
    <row r="114" spans="1:15" x14ac:dyDescent="0.25">
      <c r="A114" t="s">
        <v>249</v>
      </c>
      <c r="B114" t="s">
        <v>18</v>
      </c>
      <c r="C114">
        <v>96</v>
      </c>
      <c r="D114" t="s">
        <v>19</v>
      </c>
      <c r="E114" t="s">
        <v>260</v>
      </c>
      <c r="F114" t="s">
        <v>21</v>
      </c>
      <c r="G114" t="s">
        <v>261</v>
      </c>
      <c r="H114" s="4" t="s">
        <v>23</v>
      </c>
      <c r="I114" s="4" t="s">
        <v>23</v>
      </c>
      <c r="J114" s="4" t="s">
        <v>23</v>
      </c>
      <c r="K114" s="4" t="s">
        <v>23</v>
      </c>
      <c r="L114" s="4" t="s">
        <v>23</v>
      </c>
      <c r="M114" s="4" t="s">
        <v>23</v>
      </c>
      <c r="N114" s="1" t="s">
        <v>262</v>
      </c>
      <c r="O114" s="8" t="str">
        <f>VLOOKUP(N114, Table19[Catalog '#s], 1, FALSE)</f>
        <v>3860-096, 3861-096</v>
      </c>
    </row>
    <row r="115" spans="1:15" x14ac:dyDescent="0.25">
      <c r="A115" t="s">
        <v>249</v>
      </c>
      <c r="B115" t="s">
        <v>18</v>
      </c>
      <c r="C115">
        <v>384</v>
      </c>
      <c r="D115" t="s">
        <v>19</v>
      </c>
      <c r="E115" t="s">
        <v>263</v>
      </c>
      <c r="F115" t="s">
        <v>21</v>
      </c>
      <c r="G115" t="s">
        <v>196</v>
      </c>
      <c r="H115" s="4" t="s">
        <v>29</v>
      </c>
      <c r="I115" s="4" t="s">
        <v>23</v>
      </c>
      <c r="J115" s="4" t="s">
        <v>23</v>
      </c>
      <c r="K115" s="4" t="s">
        <v>23</v>
      </c>
      <c r="L115" s="4" t="s">
        <v>23</v>
      </c>
      <c r="M115" s="4" t="s">
        <v>23</v>
      </c>
      <c r="N115" s="1" t="s">
        <v>264</v>
      </c>
      <c r="O115" s="8" t="str">
        <f>VLOOKUP(N115, Table19[Catalog '#s], 1, FALSE)</f>
        <v>3721-384</v>
      </c>
    </row>
    <row r="116" spans="1:15" x14ac:dyDescent="0.25">
      <c r="A116" t="s">
        <v>249</v>
      </c>
      <c r="B116" t="s">
        <v>94</v>
      </c>
      <c r="C116" t="s">
        <v>19</v>
      </c>
      <c r="D116">
        <v>25</v>
      </c>
      <c r="E116" t="s">
        <v>265</v>
      </c>
      <c r="F116" t="s">
        <v>96</v>
      </c>
      <c r="G116" t="s">
        <v>22</v>
      </c>
      <c r="H116" s="4" t="s">
        <v>23</v>
      </c>
      <c r="I116" s="4" t="s">
        <v>23</v>
      </c>
      <c r="J116" s="4" t="s">
        <v>23</v>
      </c>
      <c r="K116" s="4" t="s">
        <v>23</v>
      </c>
      <c r="L116" s="4" t="s">
        <v>23</v>
      </c>
      <c r="M116" s="4" t="s">
        <v>23</v>
      </c>
      <c r="N116" s="1" t="s">
        <v>266</v>
      </c>
      <c r="O116" s="8" t="str">
        <f>VLOOKUP(N116, Table19[Catalog '#s], 1, FALSE)</f>
        <v>3100-025</v>
      </c>
    </row>
    <row r="117" spans="1:15" x14ac:dyDescent="0.25">
      <c r="A117" t="s">
        <v>249</v>
      </c>
      <c r="B117" t="s">
        <v>94</v>
      </c>
      <c r="C117" t="s">
        <v>19</v>
      </c>
      <c r="D117">
        <v>75</v>
      </c>
      <c r="E117" t="s">
        <v>267</v>
      </c>
      <c r="F117" t="s">
        <v>107</v>
      </c>
      <c r="G117" t="s">
        <v>22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1" t="s">
        <v>268</v>
      </c>
      <c r="O117" s="8" t="str">
        <f>VLOOKUP(N117, Table19[Catalog '#s], 1, FALSE)</f>
        <v>3110-075</v>
      </c>
    </row>
    <row r="118" spans="1:15" x14ac:dyDescent="0.25">
      <c r="A118" t="s">
        <v>249</v>
      </c>
      <c r="B118" t="s">
        <v>148</v>
      </c>
      <c r="C118" t="s">
        <v>19</v>
      </c>
      <c r="D118">
        <v>11</v>
      </c>
      <c r="E118" t="s">
        <v>269</v>
      </c>
      <c r="F118" t="s">
        <v>152</v>
      </c>
      <c r="G118" t="s">
        <v>22</v>
      </c>
      <c r="H118" s="4" t="s">
        <v>23</v>
      </c>
      <c r="I118" s="4" t="s">
        <v>23</v>
      </c>
      <c r="J118" s="4" t="s">
        <v>23</v>
      </c>
      <c r="K118" s="4" t="s">
        <v>23</v>
      </c>
      <c r="L118" s="4" t="s">
        <v>23</v>
      </c>
      <c r="M118" s="4" t="s">
        <v>23</v>
      </c>
      <c r="N118" s="1" t="s">
        <v>270</v>
      </c>
      <c r="O118" s="8" t="str">
        <f>VLOOKUP(N118, Table19[Catalog '#s], 1, FALSE)</f>
        <v>1000-035, 3000-035</v>
      </c>
    </row>
    <row r="119" spans="1:15" x14ac:dyDescent="0.25">
      <c r="A119" t="s">
        <v>249</v>
      </c>
      <c r="B119" t="s">
        <v>148</v>
      </c>
      <c r="C119" t="s">
        <v>19</v>
      </c>
      <c r="D119">
        <v>23</v>
      </c>
      <c r="E119" t="s">
        <v>271</v>
      </c>
      <c r="F119" t="s">
        <v>156</v>
      </c>
      <c r="G119" t="s">
        <v>22</v>
      </c>
      <c r="H119" s="4" t="s">
        <v>23</v>
      </c>
      <c r="I119" s="4" t="s">
        <v>23</v>
      </c>
      <c r="J119" s="4" t="s">
        <v>23</v>
      </c>
      <c r="K119" s="4" t="s">
        <v>23</v>
      </c>
      <c r="L119" s="4" t="s">
        <v>23</v>
      </c>
      <c r="M119" s="4" t="s">
        <v>23</v>
      </c>
      <c r="N119" s="1" t="s">
        <v>272</v>
      </c>
      <c r="O119" s="8" t="str">
        <f>VLOOKUP(N119, Table19[Catalog '#s], 1, FALSE)</f>
        <v>1010-060, 3010-060</v>
      </c>
    </row>
    <row r="120" spans="1:15" x14ac:dyDescent="0.25">
      <c r="A120" t="s">
        <v>273</v>
      </c>
      <c r="B120" t="s">
        <v>18</v>
      </c>
      <c r="C120">
        <v>384</v>
      </c>
      <c r="D120" t="s">
        <v>19</v>
      </c>
      <c r="E120" t="s">
        <v>274</v>
      </c>
      <c r="F120" t="s">
        <v>21</v>
      </c>
      <c r="G120" t="s">
        <v>22</v>
      </c>
      <c r="H120" s="4" t="s">
        <v>29</v>
      </c>
      <c r="I120" s="4" t="s">
        <v>23</v>
      </c>
      <c r="J120" s="4" t="s">
        <v>23</v>
      </c>
      <c r="K120" s="4" t="s">
        <v>23</v>
      </c>
      <c r="L120" s="4" t="s">
        <v>23</v>
      </c>
      <c r="M120" s="4" t="s">
        <v>23</v>
      </c>
      <c r="N120" s="1" t="s">
        <v>275</v>
      </c>
      <c r="O120" s="8" t="str">
        <f>VLOOKUP(N120, Table19[Catalog '#s], 1, FALSE)</f>
        <v>4313, 4336</v>
      </c>
    </row>
    <row r="121" spans="1:15" x14ac:dyDescent="0.25">
      <c r="A121" t="s">
        <v>276</v>
      </c>
      <c r="B121" t="s">
        <v>18</v>
      </c>
      <c r="C121">
        <v>384</v>
      </c>
      <c r="D121" t="s">
        <v>19</v>
      </c>
      <c r="E121" t="s">
        <v>277</v>
      </c>
      <c r="F121" t="s">
        <v>21</v>
      </c>
      <c r="G121" t="s">
        <v>22</v>
      </c>
      <c r="H121" s="4" t="s">
        <v>29</v>
      </c>
      <c r="I121" s="4" t="s">
        <v>23</v>
      </c>
      <c r="J121" s="4" t="s">
        <v>23</v>
      </c>
      <c r="K121" s="4" t="s">
        <v>23</v>
      </c>
      <c r="L121" s="4" t="s">
        <v>23</v>
      </c>
      <c r="M121" s="4" t="s">
        <v>23</v>
      </c>
      <c r="N121" s="1" t="s">
        <v>278</v>
      </c>
      <c r="O121" s="8" t="str">
        <f>VLOOKUP(N121, Table19[Catalog '#s], 1, FALSE)</f>
        <v>4329, 4330, 4331, 4332</v>
      </c>
    </row>
    <row r="122" spans="1:15" x14ac:dyDescent="0.25">
      <c r="A122" t="s">
        <v>279</v>
      </c>
      <c r="B122" t="s">
        <v>18</v>
      </c>
      <c r="C122">
        <v>6</v>
      </c>
      <c r="D122" t="s">
        <v>19</v>
      </c>
      <c r="E122" t="s">
        <v>280</v>
      </c>
      <c r="F122" t="s">
        <v>21</v>
      </c>
      <c r="G122" t="s">
        <v>22</v>
      </c>
      <c r="H122" s="4" t="s">
        <v>23</v>
      </c>
      <c r="I122" s="4" t="s">
        <v>23</v>
      </c>
      <c r="J122" s="4" t="s">
        <v>23</v>
      </c>
      <c r="K122" s="4" t="s">
        <v>23</v>
      </c>
      <c r="L122" s="4" t="s">
        <v>23</v>
      </c>
      <c r="M122" s="4" t="s">
        <v>23</v>
      </c>
      <c r="N122" s="1" t="s">
        <v>281</v>
      </c>
      <c r="O122" s="8" t="str">
        <f>VLOOKUP(N122, Table19[Catalog '#s], 1, FALSE)</f>
        <v>P06G-1.5-20-F</v>
      </c>
    </row>
    <row r="123" spans="1:15" x14ac:dyDescent="0.25">
      <c r="A123" t="s">
        <v>279</v>
      </c>
      <c r="B123" t="s">
        <v>18</v>
      </c>
      <c r="C123">
        <v>12</v>
      </c>
      <c r="D123" t="s">
        <v>19</v>
      </c>
      <c r="E123" t="s">
        <v>282</v>
      </c>
      <c r="F123" t="s">
        <v>21</v>
      </c>
      <c r="G123" t="s">
        <v>22</v>
      </c>
      <c r="H123" s="4" t="s">
        <v>23</v>
      </c>
      <c r="I123" s="4" t="s">
        <v>23</v>
      </c>
      <c r="J123" s="4" t="s">
        <v>23</v>
      </c>
      <c r="K123" s="4" t="s">
        <v>23</v>
      </c>
      <c r="L123" s="4" t="s">
        <v>23</v>
      </c>
      <c r="M123" s="4" t="s">
        <v>23</v>
      </c>
      <c r="N123" s="1" t="s">
        <v>283</v>
      </c>
      <c r="O123" s="8" t="str">
        <f>VLOOKUP(N123, Table19[Catalog '#s], 1, FALSE)</f>
        <v>P12G-1.5-14-F</v>
      </c>
    </row>
    <row r="124" spans="1:15" x14ac:dyDescent="0.25">
      <c r="A124" t="s">
        <v>279</v>
      </c>
      <c r="B124" t="s">
        <v>18</v>
      </c>
      <c r="C124">
        <v>24</v>
      </c>
      <c r="D124" t="s">
        <v>19</v>
      </c>
      <c r="E124" t="s">
        <v>284</v>
      </c>
      <c r="F124" t="s">
        <v>21</v>
      </c>
      <c r="G124" t="s">
        <v>22</v>
      </c>
      <c r="H124" s="4" t="s">
        <v>23</v>
      </c>
      <c r="I124" s="4" t="s">
        <v>23</v>
      </c>
      <c r="J124" s="4" t="s">
        <v>23</v>
      </c>
      <c r="K124" s="4" t="s">
        <v>23</v>
      </c>
      <c r="L124" s="4" t="s">
        <v>23</v>
      </c>
      <c r="M124" s="4" t="s">
        <v>23</v>
      </c>
      <c r="N124" s="1" t="s">
        <v>285</v>
      </c>
      <c r="O124" s="8" t="str">
        <f>VLOOKUP(N124, Table19[Catalog '#s], 1, FALSE)</f>
        <v>P24G-1.5-13-F</v>
      </c>
    </row>
    <row r="125" spans="1:15" x14ac:dyDescent="0.25">
      <c r="A125" t="s">
        <v>279</v>
      </c>
      <c r="B125" t="s">
        <v>148</v>
      </c>
      <c r="C125" t="s">
        <v>19</v>
      </c>
      <c r="D125">
        <v>9</v>
      </c>
      <c r="E125" t="s">
        <v>286</v>
      </c>
      <c r="F125" t="s">
        <v>152</v>
      </c>
      <c r="G125" t="s">
        <v>22</v>
      </c>
      <c r="H125" s="4" t="s">
        <v>23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1" t="s">
        <v>287</v>
      </c>
      <c r="O125" s="8" t="str">
        <f>VLOOKUP(N125, Table19[Catalog '#s], 1, FALSE)</f>
        <v>P35G-1.0-14-C</v>
      </c>
    </row>
    <row r="126" spans="1:15" x14ac:dyDescent="0.25">
      <c r="A126" t="s">
        <v>288</v>
      </c>
      <c r="B126" t="s">
        <v>18</v>
      </c>
      <c r="C126">
        <v>96</v>
      </c>
      <c r="D126" t="s">
        <v>19</v>
      </c>
      <c r="E126" t="s">
        <v>289</v>
      </c>
      <c r="F126" t="s">
        <v>21</v>
      </c>
      <c r="G126" t="s">
        <v>41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1" t="s">
        <v>290</v>
      </c>
      <c r="O126" s="8" t="str">
        <f>VLOOKUP(N126, Table19[Catalog '#s], 1, FALSE)</f>
        <v>9601, 9602</v>
      </c>
    </row>
    <row r="127" spans="1:15" x14ac:dyDescent="0.25">
      <c r="A127" t="s">
        <v>291</v>
      </c>
      <c r="B127" t="s">
        <v>18</v>
      </c>
      <c r="C127">
        <v>6</v>
      </c>
      <c r="D127" t="s">
        <v>19</v>
      </c>
      <c r="E127" t="s">
        <v>292</v>
      </c>
      <c r="F127" t="s">
        <v>21</v>
      </c>
      <c r="G127" t="s">
        <v>22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1" t="s">
        <v>293</v>
      </c>
      <c r="O127" s="8" t="str">
        <f>VLOOKUP(N127, Table19[Catalog '#s], 1, FALSE)</f>
        <v>140675, 140685</v>
      </c>
    </row>
    <row r="128" spans="1:15" x14ac:dyDescent="0.25">
      <c r="A128" t="s">
        <v>291</v>
      </c>
      <c r="B128" t="s">
        <v>18</v>
      </c>
      <c r="C128">
        <v>8</v>
      </c>
      <c r="D128" t="s">
        <v>19</v>
      </c>
      <c r="E128" t="s">
        <v>294</v>
      </c>
      <c r="F128" t="s">
        <v>21</v>
      </c>
      <c r="G128" t="s">
        <v>22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1">
        <v>167064</v>
      </c>
      <c r="O128" s="8">
        <f>VLOOKUP(N128, Table19[Catalog '#s], 1, FALSE)</f>
        <v>167064</v>
      </c>
    </row>
    <row r="129" spans="1:15" x14ac:dyDescent="0.25">
      <c r="A129" t="s">
        <v>291</v>
      </c>
      <c r="B129" t="s">
        <v>18</v>
      </c>
      <c r="C129">
        <v>12</v>
      </c>
      <c r="D129" t="s">
        <v>19</v>
      </c>
      <c r="E129" t="s">
        <v>295</v>
      </c>
      <c r="F129" t="s">
        <v>21</v>
      </c>
      <c r="G129" t="s">
        <v>22</v>
      </c>
      <c r="H129" s="4" t="s">
        <v>23</v>
      </c>
      <c r="I129" s="4" t="s">
        <v>23</v>
      </c>
      <c r="J129" s="4" t="s">
        <v>23</v>
      </c>
      <c r="K129" s="4" t="s">
        <v>23</v>
      </c>
      <c r="L129" s="4" t="s">
        <v>23</v>
      </c>
      <c r="M129" s="4" t="s">
        <v>23</v>
      </c>
      <c r="N129" s="1">
        <v>150628</v>
      </c>
      <c r="O129" s="8">
        <f>VLOOKUP(N129, Table19[Catalog '#s], 1, FALSE)</f>
        <v>150628</v>
      </c>
    </row>
    <row r="130" spans="1:15" x14ac:dyDescent="0.25">
      <c r="A130" t="s">
        <v>291</v>
      </c>
      <c r="B130" t="s">
        <v>18</v>
      </c>
      <c r="C130">
        <v>24</v>
      </c>
      <c r="D130" t="s">
        <v>19</v>
      </c>
      <c r="E130" t="s">
        <v>296</v>
      </c>
      <c r="F130" t="s">
        <v>21</v>
      </c>
      <c r="G130" t="s">
        <v>22</v>
      </c>
      <c r="H130" s="4" t="s">
        <v>23</v>
      </c>
      <c r="I130" s="4" t="s">
        <v>23</v>
      </c>
      <c r="J130" s="4" t="s">
        <v>23</v>
      </c>
      <c r="K130" s="4" t="s">
        <v>23</v>
      </c>
      <c r="L130" s="4" t="s">
        <v>23</v>
      </c>
      <c r="M130" s="4" t="s">
        <v>23</v>
      </c>
      <c r="N130" s="1" t="s">
        <v>297</v>
      </c>
      <c r="O130" s="8" t="str">
        <f>VLOOKUP(N130, Table19[Catalog '#s], 1, FALSE)</f>
        <v>142475, 142485</v>
      </c>
    </row>
    <row r="131" spans="1:15" x14ac:dyDescent="0.25">
      <c r="A131" t="s">
        <v>291</v>
      </c>
      <c r="B131" t="s">
        <v>18</v>
      </c>
      <c r="C131">
        <v>96</v>
      </c>
      <c r="D131" t="s">
        <v>19</v>
      </c>
      <c r="E131" t="s">
        <v>298</v>
      </c>
      <c r="F131" t="s">
        <v>21</v>
      </c>
      <c r="G131" t="s">
        <v>41</v>
      </c>
      <c r="H131" s="4" t="s">
        <v>23</v>
      </c>
      <c r="I131" s="4" t="s">
        <v>23</v>
      </c>
      <c r="J131" s="4" t="s">
        <v>23</v>
      </c>
      <c r="K131" s="4" t="s">
        <v>23</v>
      </c>
      <c r="L131" s="4" t="s">
        <v>23</v>
      </c>
      <c r="M131" s="4" t="s">
        <v>23</v>
      </c>
      <c r="N131" s="1" t="s">
        <v>299</v>
      </c>
      <c r="O131" s="8" t="str">
        <f>VLOOKUP(N131, Table19[Catalog '#s], 1, FALSE)</f>
        <v>167311, 167314, 267312, 267313</v>
      </c>
    </row>
    <row r="132" spans="1:15" x14ac:dyDescent="0.25">
      <c r="A132" t="s">
        <v>291</v>
      </c>
      <c r="B132" t="s">
        <v>18</v>
      </c>
      <c r="C132">
        <v>96</v>
      </c>
      <c r="D132" t="s">
        <v>19</v>
      </c>
      <c r="E132" t="s">
        <v>300</v>
      </c>
      <c r="F132" t="s">
        <v>21</v>
      </c>
      <c r="G132" t="s">
        <v>41</v>
      </c>
      <c r="H132" s="4" t="s">
        <v>23</v>
      </c>
      <c r="I132" s="4" t="s">
        <v>23</v>
      </c>
      <c r="J132" s="4" t="s">
        <v>23</v>
      </c>
      <c r="K132" s="4" t="s">
        <v>23</v>
      </c>
      <c r="L132" s="4" t="s">
        <v>23</v>
      </c>
      <c r="M132" s="4" t="s">
        <v>23</v>
      </c>
      <c r="N132" s="1" t="s">
        <v>301</v>
      </c>
      <c r="O132" s="8" t="str">
        <f>VLOOKUP(N132, Table19[Catalog '#s], 1, FALSE)</f>
        <v>156545, 161093, 167008, 168055</v>
      </c>
    </row>
    <row r="133" spans="1:15" x14ac:dyDescent="0.25">
      <c r="A133" t="s">
        <v>291</v>
      </c>
      <c r="B133" t="s">
        <v>18</v>
      </c>
      <c r="C133">
        <v>96</v>
      </c>
      <c r="D133" t="s">
        <v>19</v>
      </c>
      <c r="E133" t="s">
        <v>302</v>
      </c>
      <c r="F133" t="s">
        <v>21</v>
      </c>
      <c r="G133" t="s">
        <v>41</v>
      </c>
      <c r="H133" s="4" t="s">
        <v>23</v>
      </c>
      <c r="I133" s="4" t="s">
        <v>23</v>
      </c>
      <c r="J133" s="4" t="s">
        <v>23</v>
      </c>
      <c r="K133" s="4" t="s">
        <v>23</v>
      </c>
      <c r="L133" s="4" t="s">
        <v>23</v>
      </c>
      <c r="M133" s="4" t="s">
        <v>23</v>
      </c>
      <c r="N133" s="1" t="s">
        <v>303</v>
      </c>
      <c r="O133" s="8" t="str">
        <f>VLOOKUP(N133, Table19[Catalog '#s], 1, FALSE)</f>
        <v>152028, 152036, 152037, 152040, 165305, 165306</v>
      </c>
    </row>
    <row r="134" spans="1:15" x14ac:dyDescent="0.25">
      <c r="A134" t="s">
        <v>291</v>
      </c>
      <c r="B134" t="s">
        <v>18</v>
      </c>
      <c r="C134">
        <v>384</v>
      </c>
      <c r="D134" t="s">
        <v>19</v>
      </c>
      <c r="E134" t="s">
        <v>304</v>
      </c>
      <c r="F134" t="s">
        <v>21</v>
      </c>
      <c r="G134" t="s">
        <v>22</v>
      </c>
      <c r="H134" s="4" t="s">
        <v>29</v>
      </c>
      <c r="I134" s="4" t="s">
        <v>23</v>
      </c>
      <c r="J134" s="4" t="s">
        <v>23</v>
      </c>
      <c r="K134" s="4" t="s">
        <v>23</v>
      </c>
      <c r="L134" s="4" t="s">
        <v>23</v>
      </c>
      <c r="M134" s="4" t="s">
        <v>23</v>
      </c>
      <c r="N134" s="1" t="s">
        <v>305</v>
      </c>
      <c r="O134" s="8" t="str">
        <f>VLOOKUP(N134, Table19[Catalog '#s], 1, FALSE)</f>
        <v>142761, 142762, 152029, 152041</v>
      </c>
    </row>
    <row r="135" spans="1:15" x14ac:dyDescent="0.25">
      <c r="A135" t="s">
        <v>291</v>
      </c>
      <c r="B135" t="s">
        <v>18</v>
      </c>
      <c r="C135">
        <v>384</v>
      </c>
      <c r="D135" t="s">
        <v>19</v>
      </c>
      <c r="E135" t="s">
        <v>306</v>
      </c>
      <c r="F135" t="s">
        <v>21</v>
      </c>
      <c r="G135" t="s">
        <v>22</v>
      </c>
      <c r="H135" s="4" t="s">
        <v>29</v>
      </c>
      <c r="I135" s="4" t="s">
        <v>23</v>
      </c>
      <c r="J135" s="4" t="s">
        <v>23</v>
      </c>
      <c r="K135" s="4" t="s">
        <v>23</v>
      </c>
      <c r="L135" s="4" t="s">
        <v>23</v>
      </c>
      <c r="M135" s="4" t="s">
        <v>23</v>
      </c>
      <c r="N135" s="1" t="s">
        <v>307</v>
      </c>
      <c r="O135" s="8" t="str">
        <f>VLOOKUP(N135, Table19[Catalog '#s], 1, FALSE)</f>
        <v>164555, 164688</v>
      </c>
    </row>
    <row r="136" spans="1:15" x14ac:dyDescent="0.25">
      <c r="A136" t="s">
        <v>291</v>
      </c>
      <c r="B136" t="s">
        <v>94</v>
      </c>
      <c r="C136" t="s">
        <v>19</v>
      </c>
      <c r="D136">
        <v>25</v>
      </c>
      <c r="E136" t="s">
        <v>308</v>
      </c>
      <c r="F136" t="s">
        <v>99</v>
      </c>
      <c r="G136" t="s">
        <v>22</v>
      </c>
      <c r="H136" s="4" t="s">
        <v>23</v>
      </c>
      <c r="I136" s="4" t="s">
        <v>23</v>
      </c>
      <c r="J136" s="4" t="s">
        <v>23</v>
      </c>
      <c r="K136" s="4" t="s">
        <v>23</v>
      </c>
      <c r="L136" s="4" t="s">
        <v>23</v>
      </c>
      <c r="M136" s="4" t="s">
        <v>23</v>
      </c>
      <c r="N136" s="1" t="s">
        <v>309</v>
      </c>
      <c r="O136" s="8" t="str">
        <f>VLOOKUP(N136, Table19[Catalog '#s], 1, FALSE)</f>
        <v>136196, 163371</v>
      </c>
    </row>
    <row r="137" spans="1:15" x14ac:dyDescent="0.25">
      <c r="A137" t="s">
        <v>291</v>
      </c>
      <c r="B137" t="s">
        <v>94</v>
      </c>
      <c r="C137" t="s">
        <v>19</v>
      </c>
      <c r="D137">
        <v>25</v>
      </c>
      <c r="E137" t="s">
        <v>310</v>
      </c>
      <c r="F137" t="s">
        <v>311</v>
      </c>
      <c r="G137" t="s">
        <v>22</v>
      </c>
      <c r="H137" s="4" t="s">
        <v>23</v>
      </c>
      <c r="I137" s="4" t="s">
        <v>23</v>
      </c>
      <c r="J137" s="4" t="s">
        <v>23</v>
      </c>
      <c r="K137" s="4" t="s">
        <v>23</v>
      </c>
      <c r="L137" s="4" t="s">
        <v>23</v>
      </c>
      <c r="M137" s="4" t="s">
        <v>23</v>
      </c>
      <c r="N137" s="1" t="s">
        <v>312</v>
      </c>
      <c r="O137" s="8" t="str">
        <f>VLOOKUP(N137, Table19[Catalog '#s], 1, FALSE)</f>
        <v>132703, 132706, 156340, 156367</v>
      </c>
    </row>
    <row r="138" spans="1:15" x14ac:dyDescent="0.25">
      <c r="A138" t="s">
        <v>291</v>
      </c>
      <c r="B138" t="s">
        <v>94</v>
      </c>
      <c r="C138" t="s">
        <v>19</v>
      </c>
      <c r="D138">
        <v>75</v>
      </c>
      <c r="E138" t="s">
        <v>313</v>
      </c>
      <c r="F138" t="s">
        <v>109</v>
      </c>
      <c r="G138" t="s">
        <v>22</v>
      </c>
      <c r="H138" s="4" t="s">
        <v>23</v>
      </c>
      <c r="I138" s="4" t="s">
        <v>23</v>
      </c>
      <c r="J138" s="4" t="s">
        <v>23</v>
      </c>
      <c r="K138" s="4" t="s">
        <v>23</v>
      </c>
      <c r="L138" s="4" t="s">
        <v>23</v>
      </c>
      <c r="M138" s="4" t="s">
        <v>23</v>
      </c>
      <c r="N138" s="1" t="s">
        <v>314</v>
      </c>
      <c r="O138" s="8" t="str">
        <f>VLOOKUP(N138, Table19[Catalog '#s], 1, FALSE)</f>
        <v>153732, 178905</v>
      </c>
    </row>
    <row r="139" spans="1:15" x14ac:dyDescent="0.25">
      <c r="A139" t="s">
        <v>291</v>
      </c>
      <c r="B139" t="s">
        <v>94</v>
      </c>
      <c r="C139" t="s">
        <v>19</v>
      </c>
      <c r="D139">
        <v>75</v>
      </c>
      <c r="E139" t="s">
        <v>315</v>
      </c>
      <c r="F139" t="s">
        <v>316</v>
      </c>
      <c r="G139" t="s">
        <v>22</v>
      </c>
      <c r="H139" s="4" t="s">
        <v>23</v>
      </c>
      <c r="I139" s="4" t="s">
        <v>23</v>
      </c>
      <c r="J139" s="4" t="s">
        <v>23</v>
      </c>
      <c r="K139" s="4" t="s">
        <v>23</v>
      </c>
      <c r="L139" s="4" t="s">
        <v>23</v>
      </c>
      <c r="M139" s="4" t="s">
        <v>23</v>
      </c>
      <c r="N139" s="1" t="s">
        <v>317</v>
      </c>
      <c r="O139" s="8" t="str">
        <f>VLOOKUP(N139, Table19[Catalog '#s], 1, FALSE)</f>
        <v>132704, 132707, 156472, 156499</v>
      </c>
    </row>
    <row r="140" spans="1:15" x14ac:dyDescent="0.25">
      <c r="A140" t="s">
        <v>291</v>
      </c>
      <c r="B140" t="s">
        <v>94</v>
      </c>
      <c r="C140" t="s">
        <v>19</v>
      </c>
      <c r="D140">
        <v>175</v>
      </c>
      <c r="E140" t="s">
        <v>318</v>
      </c>
      <c r="F140" t="s">
        <v>124</v>
      </c>
      <c r="G140" t="s">
        <v>22</v>
      </c>
      <c r="H140" s="4" t="s">
        <v>23</v>
      </c>
      <c r="I140" s="4" t="s">
        <v>23</v>
      </c>
      <c r="J140" s="4" t="s">
        <v>23</v>
      </c>
      <c r="K140" s="4" t="s">
        <v>23</v>
      </c>
      <c r="L140" s="4" t="s">
        <v>23</v>
      </c>
      <c r="M140" s="4" t="s">
        <v>23</v>
      </c>
      <c r="N140" s="1" t="s">
        <v>319</v>
      </c>
      <c r="O140" s="8" t="str">
        <f>VLOOKUP(N140, Table19[Catalog '#s], 1, FALSE)</f>
        <v>132705, 132708, 159910, 159920</v>
      </c>
    </row>
    <row r="141" spans="1:15" x14ac:dyDescent="0.25">
      <c r="A141" t="s">
        <v>291</v>
      </c>
      <c r="B141" t="s">
        <v>94</v>
      </c>
      <c r="C141" t="s">
        <v>19</v>
      </c>
      <c r="D141">
        <v>175</v>
      </c>
      <c r="E141" t="s">
        <v>320</v>
      </c>
      <c r="F141" t="s">
        <v>124</v>
      </c>
      <c r="G141" t="s">
        <v>22</v>
      </c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1" t="s">
        <v>321</v>
      </c>
      <c r="O141" s="8" t="str">
        <f>VLOOKUP(N141, Table19[Catalog '#s], 1, FALSE)</f>
        <v>156502, 178883, 178983</v>
      </c>
    </row>
    <row r="142" spans="1:15" x14ac:dyDescent="0.25">
      <c r="A142" t="s">
        <v>291</v>
      </c>
      <c r="B142" t="s">
        <v>94</v>
      </c>
      <c r="C142" t="s">
        <v>19</v>
      </c>
      <c r="D142">
        <v>175</v>
      </c>
      <c r="E142" t="s">
        <v>322</v>
      </c>
      <c r="F142" t="s">
        <v>124</v>
      </c>
      <c r="G142" t="s">
        <v>22</v>
      </c>
      <c r="H142" s="4" t="s">
        <v>23</v>
      </c>
      <c r="I142" s="4" t="s">
        <v>23</v>
      </c>
      <c r="J142" s="4" t="s">
        <v>23</v>
      </c>
      <c r="K142" s="4" t="s">
        <v>23</v>
      </c>
      <c r="L142" s="4" t="s">
        <v>23</v>
      </c>
      <c r="M142" s="4" t="s">
        <v>23</v>
      </c>
      <c r="N142" s="1" t="s">
        <v>323</v>
      </c>
      <c r="O142" s="8" t="str">
        <f>VLOOKUP(N142, Table19[Catalog '#s], 1, FALSE)</f>
        <v>132867, 132913, 132920</v>
      </c>
    </row>
    <row r="143" spans="1:15" x14ac:dyDescent="0.25">
      <c r="A143" t="s">
        <v>291</v>
      </c>
      <c r="B143" t="s">
        <v>94</v>
      </c>
      <c r="C143" t="s">
        <v>19</v>
      </c>
      <c r="D143">
        <v>225</v>
      </c>
      <c r="E143" t="s">
        <v>324</v>
      </c>
      <c r="F143" t="s">
        <v>141</v>
      </c>
      <c r="G143" t="s">
        <v>22</v>
      </c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29</v>
      </c>
      <c r="N143" s="1" t="s">
        <v>325</v>
      </c>
      <c r="O143" s="8" t="str">
        <f>VLOOKUP(N143, Table19[Catalog '#s], 1, FALSE)</f>
        <v>159933, 159934</v>
      </c>
    </row>
    <row r="144" spans="1:15" x14ac:dyDescent="0.25">
      <c r="A144" t="s">
        <v>291</v>
      </c>
      <c r="B144" t="s">
        <v>148</v>
      </c>
      <c r="C144" t="s">
        <v>19</v>
      </c>
      <c r="D144">
        <v>9</v>
      </c>
      <c r="E144" t="s">
        <v>326</v>
      </c>
      <c r="F144" t="s">
        <v>152</v>
      </c>
      <c r="G144" t="s">
        <v>22</v>
      </c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1" t="s">
        <v>327</v>
      </c>
      <c r="O144" s="8" t="str">
        <f>VLOOKUP(N144, Table19[Catalog '#s], 1, FALSE)</f>
        <v>150318, 153066</v>
      </c>
    </row>
    <row r="145" spans="1:15" x14ac:dyDescent="0.25">
      <c r="A145" t="s">
        <v>291</v>
      </c>
      <c r="B145" t="s">
        <v>148</v>
      </c>
      <c r="C145" t="s">
        <v>19</v>
      </c>
      <c r="D145">
        <v>18</v>
      </c>
      <c r="E145" t="s">
        <v>328</v>
      </c>
      <c r="F145" t="s">
        <v>156</v>
      </c>
      <c r="G145" t="s">
        <v>22</v>
      </c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1">
        <v>174888</v>
      </c>
      <c r="O145" s="8">
        <f>VLOOKUP(N145, Table19[Catalog '#s], 1, FALSE)</f>
        <v>174888</v>
      </c>
    </row>
    <row r="146" spans="1:15" x14ac:dyDescent="0.25">
      <c r="A146" t="s">
        <v>291</v>
      </c>
      <c r="B146" t="s">
        <v>148</v>
      </c>
      <c r="C146" t="s">
        <v>19</v>
      </c>
      <c r="D146">
        <v>63</v>
      </c>
      <c r="E146" t="s">
        <v>329</v>
      </c>
      <c r="F146" t="s">
        <v>160</v>
      </c>
      <c r="G146" t="s">
        <v>22</v>
      </c>
      <c r="H146" s="4" t="s">
        <v>23</v>
      </c>
      <c r="I146" s="4" t="s">
        <v>23</v>
      </c>
      <c r="J146" s="4" t="s">
        <v>23</v>
      </c>
      <c r="K146" s="4" t="s">
        <v>23</v>
      </c>
      <c r="L146" s="4" t="s">
        <v>23</v>
      </c>
      <c r="M146" s="4" t="s">
        <v>23</v>
      </c>
      <c r="N146" s="1" t="s">
        <v>330</v>
      </c>
      <c r="O146" s="8" t="str">
        <f>VLOOKUP(N146, Table19[Catalog '#s], 1, FALSE)</f>
        <v>150350, 150679, 172958</v>
      </c>
    </row>
    <row r="147" spans="1:15" x14ac:dyDescent="0.25">
      <c r="A147" t="s">
        <v>291</v>
      </c>
      <c r="B147" t="s">
        <v>148</v>
      </c>
      <c r="C147" t="s">
        <v>19</v>
      </c>
      <c r="D147">
        <v>153</v>
      </c>
      <c r="E147" t="s">
        <v>331</v>
      </c>
      <c r="F147" t="s">
        <v>165</v>
      </c>
      <c r="G147" t="s">
        <v>22</v>
      </c>
      <c r="H147" s="4" t="s">
        <v>23</v>
      </c>
      <c r="I147" s="4" t="s">
        <v>23</v>
      </c>
      <c r="J147" s="4" t="s">
        <v>23</v>
      </c>
      <c r="K147" s="4" t="s">
        <v>23</v>
      </c>
      <c r="L147" s="4" t="s">
        <v>23</v>
      </c>
      <c r="M147" s="4" t="s">
        <v>29</v>
      </c>
      <c r="N147" s="1">
        <v>168381</v>
      </c>
      <c r="O147" s="8">
        <f>VLOOKUP(N147, Table19[Catalog '#s], 1, FALSE)</f>
        <v>168381</v>
      </c>
    </row>
    <row r="148" spans="1:15" x14ac:dyDescent="0.25">
      <c r="A148" t="s">
        <v>291</v>
      </c>
      <c r="B148" t="s">
        <v>206</v>
      </c>
      <c r="C148">
        <v>8</v>
      </c>
      <c r="D148" t="s">
        <v>19</v>
      </c>
      <c r="E148" t="s">
        <v>332</v>
      </c>
      <c r="F148" t="s">
        <v>208</v>
      </c>
      <c r="G148" t="s">
        <v>22</v>
      </c>
      <c r="H148" s="4" t="s">
        <v>23</v>
      </c>
      <c r="I148" s="4" t="s">
        <v>23</v>
      </c>
      <c r="J148" s="4" t="s">
        <v>23</v>
      </c>
      <c r="K148" s="4" t="s">
        <v>23</v>
      </c>
      <c r="L148" s="4" t="s">
        <v>23</v>
      </c>
      <c r="M148" s="4" t="s">
        <v>23</v>
      </c>
      <c r="N148" s="1">
        <v>154534</v>
      </c>
      <c r="O148" s="8">
        <f>VLOOKUP(N148, Table19[Catalog '#s], 1, FALSE)</f>
        <v>154534</v>
      </c>
    </row>
    <row r="149" spans="1:15" x14ac:dyDescent="0.25">
      <c r="A149" t="s">
        <v>333</v>
      </c>
      <c r="B149" t="s">
        <v>18</v>
      </c>
      <c r="C149">
        <v>48</v>
      </c>
      <c r="D149" t="s">
        <v>19</v>
      </c>
      <c r="E149" t="s">
        <v>334</v>
      </c>
      <c r="F149" t="s">
        <v>21</v>
      </c>
      <c r="G149" t="s">
        <v>22</v>
      </c>
      <c r="H149" s="4" t="s">
        <v>23</v>
      </c>
      <c r="I149" s="4" t="s">
        <v>23</v>
      </c>
      <c r="J149" s="4" t="s">
        <v>23</v>
      </c>
      <c r="K149" s="4" t="s">
        <v>23</v>
      </c>
      <c r="L149" s="4" t="s">
        <v>23</v>
      </c>
      <c r="M149" s="4" t="s">
        <v>23</v>
      </c>
      <c r="N149" s="1" t="s">
        <v>335</v>
      </c>
      <c r="O149" s="8" t="str">
        <f>VLOOKUP(N149, Table19[Catalog '#s], 1, FALSE)</f>
        <v>150687, 152640</v>
      </c>
    </row>
    <row r="150" spans="1:15" x14ac:dyDescent="0.25">
      <c r="A150" t="s">
        <v>336</v>
      </c>
      <c r="B150" t="s">
        <v>18</v>
      </c>
      <c r="C150">
        <v>96</v>
      </c>
      <c r="D150" t="s">
        <v>19</v>
      </c>
      <c r="E150" t="s">
        <v>337</v>
      </c>
      <c r="F150" t="s">
        <v>21</v>
      </c>
      <c r="G150" t="s">
        <v>261</v>
      </c>
      <c r="H150" s="4" t="s">
        <v>23</v>
      </c>
      <c r="I150" s="4" t="s">
        <v>29</v>
      </c>
      <c r="J150" s="4" t="s">
        <v>29</v>
      </c>
      <c r="K150" s="4" t="s">
        <v>23</v>
      </c>
      <c r="L150" s="4" t="s">
        <v>23</v>
      </c>
      <c r="M150" s="4" t="s">
        <v>23</v>
      </c>
      <c r="N150" s="1" t="s">
        <v>338</v>
      </c>
      <c r="O150" s="8" t="str">
        <f>VLOOKUP(N150, Table19[Catalog '#s], 1, FALSE)</f>
        <v>NCP-HH-96-10, NCP-HH-96-2, NCP-HS-96-10, NCP-HS-96-2, NCP-LH-96-10, NCP-LH-96-2, NCP-LS-96-10, NCP-LS-96-2, NCP-LSH-96-2</v>
      </c>
    </row>
    <row r="151" spans="1:15" x14ac:dyDescent="0.25">
      <c r="A151" t="s">
        <v>339</v>
      </c>
      <c r="B151" t="s">
        <v>18</v>
      </c>
      <c r="C151">
        <v>96</v>
      </c>
      <c r="D151" t="s">
        <v>19</v>
      </c>
      <c r="E151" t="s">
        <v>340</v>
      </c>
      <c r="F151" t="s">
        <v>21</v>
      </c>
      <c r="G151" t="s">
        <v>41</v>
      </c>
      <c r="H151" s="4" t="s">
        <v>23</v>
      </c>
      <c r="I151" s="4" t="s">
        <v>23</v>
      </c>
      <c r="J151" s="4" t="s">
        <v>23</v>
      </c>
      <c r="K151" s="4" t="s">
        <v>23</v>
      </c>
      <c r="L151" s="4" t="s">
        <v>23</v>
      </c>
      <c r="M151" s="4" t="s">
        <v>23</v>
      </c>
      <c r="N151" s="1" t="s">
        <v>341</v>
      </c>
      <c r="O151" s="8" t="str">
        <f>VLOOKUP(N151, Table19[Catalog '#s], 1, FALSE)</f>
        <v>6005181, 6005182, 6005225</v>
      </c>
    </row>
    <row r="152" spans="1:15" x14ac:dyDescent="0.25">
      <c r="A152" t="s">
        <v>339</v>
      </c>
      <c r="B152" t="s">
        <v>18</v>
      </c>
      <c r="C152">
        <v>96</v>
      </c>
      <c r="D152" t="s">
        <v>19</v>
      </c>
      <c r="E152" t="s">
        <v>342</v>
      </c>
      <c r="F152" t="s">
        <v>21</v>
      </c>
      <c r="G152" t="s">
        <v>41</v>
      </c>
      <c r="H152" s="4" t="s">
        <v>23</v>
      </c>
      <c r="I152" s="4" t="s">
        <v>23</v>
      </c>
      <c r="J152" s="4" t="s">
        <v>23</v>
      </c>
      <c r="K152" s="4" t="s">
        <v>23</v>
      </c>
      <c r="L152" s="4" t="s">
        <v>23</v>
      </c>
      <c r="M152" s="4" t="s">
        <v>23</v>
      </c>
      <c r="N152" s="1" t="s">
        <v>428</v>
      </c>
      <c r="O152" s="8" t="str">
        <f>VLOOKUP(N152, Table19[Catalog '#s], 1, FALSE)</f>
        <v>6055300, 6055302, 6055308</v>
      </c>
    </row>
    <row r="153" spans="1:15" x14ac:dyDescent="0.25">
      <c r="A153" t="s">
        <v>339</v>
      </c>
      <c r="B153" t="s">
        <v>18</v>
      </c>
      <c r="C153">
        <v>96</v>
      </c>
      <c r="D153" t="s">
        <v>19</v>
      </c>
      <c r="E153" t="s">
        <v>344</v>
      </c>
      <c r="F153" t="s">
        <v>21</v>
      </c>
      <c r="G153" t="s">
        <v>41</v>
      </c>
      <c r="H153" s="4" t="s">
        <v>23</v>
      </c>
      <c r="I153" s="4" t="s">
        <v>23</v>
      </c>
      <c r="J153" s="4" t="s">
        <v>23</v>
      </c>
      <c r="K153" s="4" t="s">
        <v>23</v>
      </c>
      <c r="L153" s="4" t="s">
        <v>23</v>
      </c>
      <c r="M153" s="4" t="s">
        <v>23</v>
      </c>
      <c r="N153" s="1" t="s">
        <v>345</v>
      </c>
      <c r="O153" s="8" t="str">
        <f>VLOOKUP(N153, Table19[Catalog '#s], 1, FALSE)</f>
        <v>6005450, 6005458, 6005550, 6005558, 6005920, 6005928</v>
      </c>
    </row>
    <row r="154" spans="1:15" x14ac:dyDescent="0.25">
      <c r="A154" t="s">
        <v>339</v>
      </c>
      <c r="B154" t="s">
        <v>18</v>
      </c>
      <c r="C154">
        <v>384</v>
      </c>
      <c r="D154" t="s">
        <v>19</v>
      </c>
      <c r="E154" t="s">
        <v>346</v>
      </c>
      <c r="F154" t="s">
        <v>21</v>
      </c>
      <c r="G154" t="s">
        <v>22</v>
      </c>
      <c r="H154" s="4" t="s">
        <v>29</v>
      </c>
      <c r="I154" s="4" t="s">
        <v>23</v>
      </c>
      <c r="J154" s="4" t="s">
        <v>23</v>
      </c>
      <c r="K154" s="4" t="s">
        <v>23</v>
      </c>
      <c r="L154" s="4" t="s">
        <v>23</v>
      </c>
      <c r="M154" s="4" t="s">
        <v>23</v>
      </c>
      <c r="N154" s="1" t="s">
        <v>347</v>
      </c>
      <c r="O154" s="8" t="str">
        <f>VLOOKUP(N154, Table19[Catalog '#s], 1, FALSE)</f>
        <v>6057300, 6057302, 6057308</v>
      </c>
    </row>
    <row r="155" spans="1:15" x14ac:dyDescent="0.25">
      <c r="A155" t="s">
        <v>339</v>
      </c>
      <c r="B155" t="s">
        <v>18</v>
      </c>
      <c r="C155">
        <v>384</v>
      </c>
      <c r="D155" t="s">
        <v>19</v>
      </c>
      <c r="E155" t="s">
        <v>348</v>
      </c>
      <c r="F155" t="s">
        <v>21</v>
      </c>
      <c r="G155" t="s">
        <v>22</v>
      </c>
      <c r="H155" s="4" t="s">
        <v>29</v>
      </c>
      <c r="I155" s="4" t="s">
        <v>23</v>
      </c>
      <c r="J155" s="4" t="s">
        <v>23</v>
      </c>
      <c r="K155" s="4" t="s">
        <v>23</v>
      </c>
      <c r="L155" s="4" t="s">
        <v>23</v>
      </c>
      <c r="M155" s="4" t="s">
        <v>23</v>
      </c>
      <c r="N155" s="1" t="s">
        <v>349</v>
      </c>
      <c r="O155" s="8" t="str">
        <f>VLOOKUP(N155, Table19[Catalog '#s], 1, FALSE)</f>
        <v>6007480, 6007490</v>
      </c>
    </row>
    <row r="156" spans="1:15" x14ac:dyDescent="0.25">
      <c r="A156" t="s">
        <v>350</v>
      </c>
      <c r="B156" t="s">
        <v>18</v>
      </c>
      <c r="C156">
        <v>384</v>
      </c>
      <c r="D156" t="s">
        <v>19</v>
      </c>
      <c r="E156" t="s">
        <v>351</v>
      </c>
      <c r="F156" t="s">
        <v>21</v>
      </c>
      <c r="G156" t="s">
        <v>22</v>
      </c>
      <c r="H156" s="4" t="s">
        <v>29</v>
      </c>
      <c r="I156" s="4" t="s">
        <v>23</v>
      </c>
      <c r="J156" s="4" t="s">
        <v>23</v>
      </c>
      <c r="K156" s="4" t="s">
        <v>23</v>
      </c>
      <c r="L156" s="4" t="s">
        <v>23</v>
      </c>
      <c r="M156" s="4" t="s">
        <v>23</v>
      </c>
      <c r="N156" s="1" t="s">
        <v>352</v>
      </c>
      <c r="O156" s="8" t="str">
        <f>VLOOKUP(N156, Table19[Catalog '#s], 1, FALSE)</f>
        <v>311003, 311503, 312003, 312030, 312503</v>
      </c>
    </row>
    <row r="157" spans="1:15" x14ac:dyDescent="0.25">
      <c r="A157" t="s">
        <v>353</v>
      </c>
      <c r="B157" t="s">
        <v>18</v>
      </c>
      <c r="C157">
        <v>6</v>
      </c>
      <c r="D157" t="s">
        <v>19</v>
      </c>
      <c r="E157" t="s">
        <v>354</v>
      </c>
      <c r="F157" t="s">
        <v>21</v>
      </c>
      <c r="G157" t="s">
        <v>22</v>
      </c>
      <c r="H157" s="4" t="s">
        <v>23</v>
      </c>
      <c r="I157" s="4" t="s">
        <v>23</v>
      </c>
      <c r="J157" s="4" t="s">
        <v>23</v>
      </c>
      <c r="K157" s="4" t="s">
        <v>23</v>
      </c>
      <c r="L157" s="4" t="s">
        <v>23</v>
      </c>
      <c r="M157" s="4" t="s">
        <v>23</v>
      </c>
      <c r="N157" s="1" t="s">
        <v>355</v>
      </c>
      <c r="O157" s="8" t="str">
        <f>VLOOKUP(N157, Table19[Catalog '#s], 1, FALSE)</f>
        <v>83.3920, 83.3920.300, 83.3920.500</v>
      </c>
    </row>
    <row r="158" spans="1:15" x14ac:dyDescent="0.25">
      <c r="A158" t="s">
        <v>353</v>
      </c>
      <c r="B158" t="s">
        <v>18</v>
      </c>
      <c r="C158">
        <v>12</v>
      </c>
      <c r="D158" t="s">
        <v>19</v>
      </c>
      <c r="E158" t="s">
        <v>356</v>
      </c>
      <c r="F158" t="s">
        <v>21</v>
      </c>
      <c r="G158" t="s">
        <v>22</v>
      </c>
      <c r="H158" s="4" t="s">
        <v>23</v>
      </c>
      <c r="I158" s="4" t="s">
        <v>23</v>
      </c>
      <c r="J158" s="4" t="s">
        <v>23</v>
      </c>
      <c r="K158" s="4" t="s">
        <v>23</v>
      </c>
      <c r="L158" s="4" t="s">
        <v>23</v>
      </c>
      <c r="M158" s="4" t="s">
        <v>23</v>
      </c>
      <c r="N158" s="1" t="s">
        <v>357</v>
      </c>
      <c r="O158" s="8" t="str">
        <f>VLOOKUP(N158, Table19[Catalog '#s], 1, FALSE)</f>
        <v>83.3921, 83.3921.300, 83.3921.500</v>
      </c>
    </row>
    <row r="159" spans="1:15" x14ac:dyDescent="0.25">
      <c r="A159" t="s">
        <v>353</v>
      </c>
      <c r="B159" t="s">
        <v>18</v>
      </c>
      <c r="C159">
        <v>24</v>
      </c>
      <c r="D159" t="s">
        <v>19</v>
      </c>
      <c r="E159" t="s">
        <v>358</v>
      </c>
      <c r="F159" t="s">
        <v>21</v>
      </c>
      <c r="G159" t="s">
        <v>22</v>
      </c>
      <c r="H159" s="4" t="s">
        <v>23</v>
      </c>
      <c r="I159" s="4" t="s">
        <v>23</v>
      </c>
      <c r="J159" s="4" t="s">
        <v>23</v>
      </c>
      <c r="K159" s="4" t="s">
        <v>23</v>
      </c>
      <c r="L159" s="4" t="s">
        <v>23</v>
      </c>
      <c r="M159" s="4" t="s">
        <v>23</v>
      </c>
      <c r="N159" s="1" t="s">
        <v>359</v>
      </c>
      <c r="O159" s="8" t="str">
        <f>VLOOKUP(N159, Table19[Catalog '#s], 1, FALSE)</f>
        <v>83.3922, 83.3922.300, 83.3922.500</v>
      </c>
    </row>
    <row r="160" spans="1:15" x14ac:dyDescent="0.25">
      <c r="A160" t="s">
        <v>353</v>
      </c>
      <c r="B160" t="s">
        <v>18</v>
      </c>
      <c r="C160">
        <v>96</v>
      </c>
      <c r="D160" t="s">
        <v>19</v>
      </c>
      <c r="E160" t="s">
        <v>360</v>
      </c>
      <c r="F160" t="s">
        <v>21</v>
      </c>
      <c r="G160" t="s">
        <v>41</v>
      </c>
      <c r="H160" s="4" t="s">
        <v>23</v>
      </c>
      <c r="I160" s="4" t="s">
        <v>23</v>
      </c>
      <c r="J160" s="4" t="s">
        <v>23</v>
      </c>
      <c r="K160" s="4" t="s">
        <v>23</v>
      </c>
      <c r="L160" s="4" t="s">
        <v>23</v>
      </c>
      <c r="M160" s="4" t="s">
        <v>23</v>
      </c>
      <c r="N160" s="1" t="s">
        <v>361</v>
      </c>
      <c r="O160" s="8" t="str">
        <f>VLOOKUP(N160, Table19[Catalog '#s], 1, FALSE)</f>
        <v>83.3924, 83.3924.300, 83.3924.500</v>
      </c>
    </row>
    <row r="161" spans="1:15" x14ac:dyDescent="0.25">
      <c r="A161" t="s">
        <v>353</v>
      </c>
      <c r="B161" t="s">
        <v>94</v>
      </c>
      <c r="C161" t="s">
        <v>19</v>
      </c>
      <c r="D161">
        <v>25</v>
      </c>
      <c r="E161" t="s">
        <v>362</v>
      </c>
      <c r="F161" t="s">
        <v>311</v>
      </c>
      <c r="G161" t="s">
        <v>196</v>
      </c>
      <c r="H161" s="4" t="s">
        <v>23</v>
      </c>
      <c r="I161" s="4" t="s">
        <v>23</v>
      </c>
      <c r="J161" s="4" t="s">
        <v>23</v>
      </c>
      <c r="K161" s="4" t="s">
        <v>23</v>
      </c>
      <c r="L161" s="4" t="s">
        <v>23</v>
      </c>
      <c r="M161" s="4" t="s">
        <v>23</v>
      </c>
      <c r="N161" s="1" t="s">
        <v>363</v>
      </c>
      <c r="O161" s="8" t="str">
        <f>VLOOKUP(N161, Table19[Catalog '#s], 1, FALSE)</f>
        <v>83.3910, 83.3910.002, 83.3910.300, 83.3910.302, 83.3910.500, 83.3910.502</v>
      </c>
    </row>
    <row r="162" spans="1:15" x14ac:dyDescent="0.25">
      <c r="A162" t="s">
        <v>353</v>
      </c>
      <c r="B162" t="s">
        <v>94</v>
      </c>
      <c r="C162" t="s">
        <v>19</v>
      </c>
      <c r="D162">
        <v>75</v>
      </c>
      <c r="E162" t="s">
        <v>364</v>
      </c>
      <c r="F162" t="s">
        <v>316</v>
      </c>
      <c r="G162" t="s">
        <v>196</v>
      </c>
      <c r="H162" s="4" t="s">
        <v>23</v>
      </c>
      <c r="I162" s="4" t="s">
        <v>23</v>
      </c>
      <c r="J162" s="4" t="s">
        <v>23</v>
      </c>
      <c r="K162" s="4" t="s">
        <v>23</v>
      </c>
      <c r="L162" s="4" t="s">
        <v>23</v>
      </c>
      <c r="M162" s="4" t="s">
        <v>23</v>
      </c>
      <c r="N162" s="1" t="s">
        <v>365</v>
      </c>
      <c r="O162" s="8" t="str">
        <f>VLOOKUP(N162, Table19[Catalog '#s], 1, FALSE)</f>
        <v>83.3911, 83.3911.002, 83.3911.300, 83.3911.302, 83.3911.500, 83.3911.502</v>
      </c>
    </row>
    <row r="163" spans="1:15" x14ac:dyDescent="0.25">
      <c r="A163" t="s">
        <v>353</v>
      </c>
      <c r="B163" t="s">
        <v>148</v>
      </c>
      <c r="C163" t="s">
        <v>19</v>
      </c>
      <c r="D163">
        <v>9</v>
      </c>
      <c r="E163" t="s">
        <v>366</v>
      </c>
      <c r="F163" t="s">
        <v>152</v>
      </c>
      <c r="G163" t="s">
        <v>22</v>
      </c>
      <c r="H163" s="4" t="s">
        <v>23</v>
      </c>
      <c r="I163" s="4" t="s">
        <v>23</v>
      </c>
      <c r="J163" s="4" t="s">
        <v>23</v>
      </c>
      <c r="K163" s="4" t="s">
        <v>23</v>
      </c>
      <c r="L163" s="4" t="s">
        <v>23</v>
      </c>
      <c r="M163" s="4" t="s">
        <v>23</v>
      </c>
      <c r="N163" s="1" t="s">
        <v>367</v>
      </c>
      <c r="O163" s="8" t="str">
        <f>VLOOKUP(N163, Table19[Catalog '#s], 1, FALSE)</f>
        <v>83.3900, 83.3900.300, 83.3900.500</v>
      </c>
    </row>
    <row r="164" spans="1:15" x14ac:dyDescent="0.25">
      <c r="A164" t="s">
        <v>353</v>
      </c>
      <c r="B164" t="s">
        <v>148</v>
      </c>
      <c r="C164" t="s">
        <v>19</v>
      </c>
      <c r="D164">
        <v>23</v>
      </c>
      <c r="E164" t="s">
        <v>368</v>
      </c>
      <c r="F164" t="s">
        <v>156</v>
      </c>
      <c r="G164" t="s">
        <v>22</v>
      </c>
      <c r="H164" s="4" t="s">
        <v>23</v>
      </c>
      <c r="I164" s="4" t="s">
        <v>23</v>
      </c>
      <c r="J164" s="4" t="s">
        <v>23</v>
      </c>
      <c r="K164" s="4" t="s">
        <v>23</v>
      </c>
      <c r="L164" s="4" t="s">
        <v>23</v>
      </c>
      <c r="M164" s="4" t="s">
        <v>23</v>
      </c>
      <c r="N164" s="1" t="s">
        <v>369</v>
      </c>
      <c r="O164" s="8" t="str">
        <f>VLOOKUP(N164, Table19[Catalog '#s], 1, FALSE)</f>
        <v>83.3901, 83.3901.300, 83.3901.500</v>
      </c>
    </row>
    <row r="165" spans="1:15" x14ac:dyDescent="0.25">
      <c r="A165" t="s">
        <v>353</v>
      </c>
      <c r="B165" t="s">
        <v>148</v>
      </c>
      <c r="C165" t="s">
        <v>19</v>
      </c>
      <c r="D165">
        <v>58</v>
      </c>
      <c r="E165" t="s">
        <v>370</v>
      </c>
      <c r="F165" t="s">
        <v>160</v>
      </c>
      <c r="G165" t="s">
        <v>22</v>
      </c>
      <c r="H165" s="4" t="s">
        <v>23</v>
      </c>
      <c r="I165" s="4" t="s">
        <v>23</v>
      </c>
      <c r="J165" s="4" t="s">
        <v>23</v>
      </c>
      <c r="K165" s="4" t="s">
        <v>23</v>
      </c>
      <c r="L165" s="4" t="s">
        <v>23</v>
      </c>
      <c r="M165" s="4" t="s">
        <v>23</v>
      </c>
      <c r="N165" s="1" t="s">
        <v>371</v>
      </c>
      <c r="O165" s="8" t="str">
        <f>VLOOKUP(N165, Table19[Catalog '#s], 1, FALSE)</f>
        <v>83.3902, 83.3902.300, 83.3902.500</v>
      </c>
    </row>
    <row r="166" spans="1:15" x14ac:dyDescent="0.25">
      <c r="A166" t="s">
        <v>372</v>
      </c>
      <c r="B166" t="s">
        <v>18</v>
      </c>
      <c r="C166">
        <v>96</v>
      </c>
      <c r="D166" t="s">
        <v>19</v>
      </c>
      <c r="E166" t="s">
        <v>373</v>
      </c>
      <c r="F166" t="s">
        <v>21</v>
      </c>
      <c r="G166" t="s">
        <v>202</v>
      </c>
      <c r="H166" s="4" t="s">
        <v>23</v>
      </c>
      <c r="I166" s="4" t="s">
        <v>23</v>
      </c>
      <c r="J166" s="4" t="s">
        <v>23</v>
      </c>
      <c r="K166" s="4" t="s">
        <v>23</v>
      </c>
      <c r="L166" s="4" t="s">
        <v>23</v>
      </c>
      <c r="M166" s="4" t="s">
        <v>23</v>
      </c>
      <c r="N166" s="1" t="s">
        <v>374</v>
      </c>
      <c r="O166" s="8" t="e">
        <f>VLOOKUP(N166, Table19[Catalog '#s], 1, FALSE)</f>
        <v>#N/A</v>
      </c>
    </row>
    <row r="167" spans="1:15" x14ac:dyDescent="0.25">
      <c r="A167" t="s">
        <v>375</v>
      </c>
      <c r="B167" t="s">
        <v>18</v>
      </c>
      <c r="C167">
        <v>6</v>
      </c>
      <c r="D167" t="s">
        <v>19</v>
      </c>
      <c r="E167" t="s">
        <v>376</v>
      </c>
      <c r="F167" t="s">
        <v>21</v>
      </c>
      <c r="G167" t="s">
        <v>22</v>
      </c>
      <c r="H167" s="4" t="s">
        <v>23</v>
      </c>
      <c r="I167" s="4" t="s">
        <v>23</v>
      </c>
      <c r="J167" s="4" t="s">
        <v>23</v>
      </c>
      <c r="K167" s="4" t="s">
        <v>23</v>
      </c>
      <c r="L167" s="4" t="s">
        <v>23</v>
      </c>
      <c r="M167" s="4" t="s">
        <v>23</v>
      </c>
      <c r="N167" s="1" t="s">
        <v>377</v>
      </c>
      <c r="O167" s="8" t="str">
        <f>VLOOKUP(N167, Table19[Catalog '#s], 1, FALSE)</f>
        <v>MS-80060</v>
      </c>
    </row>
    <row r="168" spans="1:15" x14ac:dyDescent="0.25">
      <c r="A168" t="s">
        <v>375</v>
      </c>
      <c r="B168" t="s">
        <v>18</v>
      </c>
      <c r="C168">
        <v>12</v>
      </c>
      <c r="D168" t="s">
        <v>19</v>
      </c>
      <c r="E168" t="s">
        <v>378</v>
      </c>
      <c r="F168" t="s">
        <v>21</v>
      </c>
      <c r="G168" t="s">
        <v>22</v>
      </c>
      <c r="H168" s="4" t="s">
        <v>23</v>
      </c>
      <c r="I168" s="4" t="s">
        <v>23</v>
      </c>
      <c r="J168" s="4" t="s">
        <v>23</v>
      </c>
      <c r="K168" s="4" t="s">
        <v>23</v>
      </c>
      <c r="L168" s="4" t="s">
        <v>23</v>
      </c>
      <c r="M168" s="4" t="s">
        <v>23</v>
      </c>
      <c r="N168" s="1" t="s">
        <v>379</v>
      </c>
      <c r="O168" s="8" t="str">
        <f>VLOOKUP(N168, Table19[Catalog '#s], 1, FALSE)</f>
        <v>MS-80120</v>
      </c>
    </row>
    <row r="169" spans="1:15" x14ac:dyDescent="0.25">
      <c r="A169" t="s">
        <v>375</v>
      </c>
      <c r="B169" t="s">
        <v>18</v>
      </c>
      <c r="C169">
        <v>24</v>
      </c>
      <c r="D169" t="s">
        <v>19</v>
      </c>
      <c r="E169" t="s">
        <v>380</v>
      </c>
      <c r="F169" t="s">
        <v>21</v>
      </c>
      <c r="G169" t="s">
        <v>22</v>
      </c>
      <c r="H169" s="4" t="s">
        <v>23</v>
      </c>
      <c r="I169" s="4" t="s">
        <v>23</v>
      </c>
      <c r="J169" s="4" t="s">
        <v>23</v>
      </c>
      <c r="K169" s="4" t="s">
        <v>23</v>
      </c>
      <c r="L169" s="4" t="s">
        <v>23</v>
      </c>
      <c r="M169" s="4" t="s">
        <v>23</v>
      </c>
      <c r="N169" s="1" t="s">
        <v>381</v>
      </c>
      <c r="O169" s="8" t="str">
        <f>VLOOKUP(N169, Table19[Catalog '#s], 1, FALSE)</f>
        <v>MS-80240</v>
      </c>
    </row>
    <row r="170" spans="1:15" x14ac:dyDescent="0.25">
      <c r="A170" t="s">
        <v>375</v>
      </c>
      <c r="B170" t="s">
        <v>18</v>
      </c>
      <c r="C170">
        <v>48</v>
      </c>
      <c r="D170" t="s">
        <v>19</v>
      </c>
      <c r="E170" t="s">
        <v>382</v>
      </c>
      <c r="F170" t="s">
        <v>21</v>
      </c>
      <c r="G170" t="s">
        <v>22</v>
      </c>
      <c r="H170" s="4" t="s">
        <v>23</v>
      </c>
      <c r="I170" s="4" t="s">
        <v>23</v>
      </c>
      <c r="J170" s="4" t="s">
        <v>23</v>
      </c>
      <c r="K170" s="4" t="s">
        <v>23</v>
      </c>
      <c r="L170" s="4" t="s">
        <v>23</v>
      </c>
      <c r="M170" s="4" t="s">
        <v>23</v>
      </c>
      <c r="N170" s="1" t="s">
        <v>383</v>
      </c>
      <c r="O170" s="8" t="str">
        <f>VLOOKUP(N170, Table19[Catalog '#s], 1, FALSE)</f>
        <v>MS-80480</v>
      </c>
    </row>
    <row r="171" spans="1:15" x14ac:dyDescent="0.25">
      <c r="A171" t="s">
        <v>375</v>
      </c>
      <c r="B171" t="s">
        <v>18</v>
      </c>
      <c r="C171">
        <v>96</v>
      </c>
      <c r="D171" t="s">
        <v>19</v>
      </c>
      <c r="E171" t="s">
        <v>384</v>
      </c>
      <c r="F171" t="s">
        <v>21</v>
      </c>
      <c r="G171" t="s">
        <v>35</v>
      </c>
      <c r="H171" s="4" t="s">
        <v>23</v>
      </c>
      <c r="I171" s="4" t="s">
        <v>23</v>
      </c>
      <c r="J171" s="4" t="s">
        <v>29</v>
      </c>
      <c r="K171" s="4" t="s">
        <v>23</v>
      </c>
      <c r="L171" s="4" t="s">
        <v>23</v>
      </c>
      <c r="M171" s="4" t="s">
        <v>23</v>
      </c>
      <c r="N171" s="1" t="s">
        <v>386</v>
      </c>
      <c r="O171" s="8" t="str">
        <f>VLOOKUP(N171, Table19[Catalog '#s], 1, FALSE)</f>
        <v>MS-9096UZ</v>
      </c>
    </row>
    <row r="172" spans="1:15" x14ac:dyDescent="0.25">
      <c r="A172" t="s">
        <v>375</v>
      </c>
      <c r="B172" t="s">
        <v>18</v>
      </c>
      <c r="C172">
        <v>96</v>
      </c>
      <c r="D172" t="s">
        <v>19</v>
      </c>
      <c r="E172" t="s">
        <v>387</v>
      </c>
      <c r="F172" t="s">
        <v>21</v>
      </c>
      <c r="G172" t="s">
        <v>22</v>
      </c>
      <c r="H172" s="4" t="s">
        <v>23</v>
      </c>
      <c r="I172" s="4" t="s">
        <v>23</v>
      </c>
      <c r="J172" s="4" t="s">
        <v>23</v>
      </c>
      <c r="K172" s="4" t="s">
        <v>23</v>
      </c>
      <c r="L172" s="4" t="s">
        <v>23</v>
      </c>
      <c r="M172" s="4" t="s">
        <v>23</v>
      </c>
      <c r="N172" s="1" t="s">
        <v>388</v>
      </c>
      <c r="O172" s="8" t="str">
        <f>VLOOKUP(N172, Table19[Catalog '#s], 1, FALSE)</f>
        <v>MS-3096F, MS-8096F, MS-8196F5</v>
      </c>
    </row>
    <row r="173" spans="1:15" x14ac:dyDescent="0.25">
      <c r="A173" t="s">
        <v>375</v>
      </c>
      <c r="B173" t="s">
        <v>18</v>
      </c>
      <c r="C173">
        <v>384</v>
      </c>
      <c r="D173" t="s">
        <v>19</v>
      </c>
      <c r="E173" t="s">
        <v>389</v>
      </c>
      <c r="F173" t="s">
        <v>21</v>
      </c>
      <c r="G173" t="s">
        <v>35</v>
      </c>
      <c r="H173" s="4" t="s">
        <v>29</v>
      </c>
      <c r="I173" s="4" t="s">
        <v>23</v>
      </c>
      <c r="J173" s="4" t="s">
        <v>29</v>
      </c>
      <c r="K173" s="4" t="s">
        <v>23</v>
      </c>
      <c r="L173" s="4" t="s">
        <v>23</v>
      </c>
      <c r="M173" s="4" t="s">
        <v>23</v>
      </c>
      <c r="N173" s="1" t="s">
        <v>390</v>
      </c>
      <c r="O173" s="8" t="str">
        <f>VLOOKUP(N173, Table19[Catalog '#s], 1, FALSE)</f>
        <v>MS-9384UZ</v>
      </c>
    </row>
    <row r="174" spans="1:15" x14ac:dyDescent="0.25">
      <c r="A174" t="s">
        <v>391</v>
      </c>
      <c r="B174" t="s">
        <v>18</v>
      </c>
      <c r="C174">
        <v>6</v>
      </c>
      <c r="D174" t="s">
        <v>19</v>
      </c>
      <c r="E174" t="s">
        <v>392</v>
      </c>
      <c r="F174" t="s">
        <v>21</v>
      </c>
      <c r="G174" t="s">
        <v>22</v>
      </c>
      <c r="H174" s="4" t="s">
        <v>23</v>
      </c>
      <c r="I174" s="4" t="s">
        <v>23</v>
      </c>
      <c r="J174" s="4" t="s">
        <v>23</v>
      </c>
      <c r="K174" s="4" t="s">
        <v>23</v>
      </c>
      <c r="L174" s="4" t="s">
        <v>23</v>
      </c>
      <c r="M174" s="4" t="s">
        <v>23</v>
      </c>
      <c r="N174" s="1" t="s">
        <v>393</v>
      </c>
      <c r="O174" s="8" t="str">
        <f>VLOOKUP(N174, Table19[Catalog '#s], 1, FALSE)</f>
        <v>30006, 31006, 32006</v>
      </c>
    </row>
    <row r="175" spans="1:15" x14ac:dyDescent="0.25">
      <c r="A175" t="s">
        <v>391</v>
      </c>
      <c r="B175" t="s">
        <v>18</v>
      </c>
      <c r="C175">
        <v>12</v>
      </c>
      <c r="D175" t="s">
        <v>19</v>
      </c>
      <c r="E175" t="s">
        <v>394</v>
      </c>
      <c r="F175" t="s">
        <v>21</v>
      </c>
      <c r="G175" t="s">
        <v>22</v>
      </c>
      <c r="H175" s="4" t="s">
        <v>23</v>
      </c>
      <c r="I175" s="4" t="s">
        <v>23</v>
      </c>
      <c r="J175" s="4" t="s">
        <v>23</v>
      </c>
      <c r="K175" s="4" t="s">
        <v>23</v>
      </c>
      <c r="L175" s="4" t="s">
        <v>23</v>
      </c>
      <c r="M175" s="4" t="s">
        <v>23</v>
      </c>
      <c r="N175" s="1" t="s">
        <v>395</v>
      </c>
      <c r="O175" s="8" t="str">
        <f>VLOOKUP(N175, Table19[Catalog '#s], 1, FALSE)</f>
        <v>30012, 31012, 32012</v>
      </c>
    </row>
    <row r="176" spans="1:15" x14ac:dyDescent="0.25">
      <c r="A176" t="s">
        <v>396</v>
      </c>
      <c r="B176" t="s">
        <v>18</v>
      </c>
      <c r="C176">
        <v>12</v>
      </c>
      <c r="D176" t="s">
        <v>19</v>
      </c>
      <c r="E176" t="s">
        <v>397</v>
      </c>
      <c r="F176" t="s">
        <v>21</v>
      </c>
      <c r="G176" t="s">
        <v>22</v>
      </c>
      <c r="H176" s="4" t="s">
        <v>23</v>
      </c>
      <c r="I176" s="4" t="s">
        <v>23</v>
      </c>
      <c r="J176" s="4" t="s">
        <v>23</v>
      </c>
      <c r="K176" s="4" t="s">
        <v>23</v>
      </c>
      <c r="L176" s="4" t="s">
        <v>23</v>
      </c>
      <c r="M176" s="4" t="s">
        <v>23</v>
      </c>
      <c r="N176" s="1">
        <v>130185</v>
      </c>
      <c r="O176" s="8">
        <f>VLOOKUP(N176, Table19[Catalog '#s], 1, FALSE)</f>
        <v>130185</v>
      </c>
    </row>
    <row r="177" spans="1:15" x14ac:dyDescent="0.25">
      <c r="A177" t="s">
        <v>396</v>
      </c>
      <c r="B177" t="s">
        <v>94</v>
      </c>
      <c r="C177" t="s">
        <v>19</v>
      </c>
      <c r="D177">
        <v>75</v>
      </c>
      <c r="E177" t="s">
        <v>398</v>
      </c>
      <c r="F177" t="s">
        <v>316</v>
      </c>
      <c r="G177" t="s">
        <v>22</v>
      </c>
      <c r="H177" s="4" t="s">
        <v>23</v>
      </c>
      <c r="I177" s="4" t="s">
        <v>23</v>
      </c>
      <c r="J177" s="4" t="s">
        <v>23</v>
      </c>
      <c r="K177" s="4" t="s">
        <v>23</v>
      </c>
      <c r="L177" s="4" t="s">
        <v>23</v>
      </c>
      <c r="M177" s="4" t="s">
        <v>23</v>
      </c>
      <c r="N177" s="1" t="s">
        <v>399</v>
      </c>
      <c r="O177" s="8" t="str">
        <f>VLOOKUP(N177, Table19[Catalog '#s], 1, FALSE)</f>
        <v>130190, 130193</v>
      </c>
    </row>
    <row r="178" spans="1:15" x14ac:dyDescent="0.25">
      <c r="A178" t="s">
        <v>400</v>
      </c>
      <c r="B178" t="s">
        <v>18</v>
      </c>
      <c r="C178">
        <v>6</v>
      </c>
      <c r="D178" t="s">
        <v>19</v>
      </c>
      <c r="E178" t="s">
        <v>401</v>
      </c>
      <c r="F178" t="s">
        <v>21</v>
      </c>
      <c r="G178" t="s">
        <v>45</v>
      </c>
      <c r="H178" s="4" t="s">
        <v>23</v>
      </c>
      <c r="I178" s="4" t="s">
        <v>23</v>
      </c>
      <c r="J178" s="4" t="s">
        <v>23</v>
      </c>
      <c r="K178" s="4" t="s">
        <v>23</v>
      </c>
      <c r="L178" s="4" t="s">
        <v>23</v>
      </c>
      <c r="M178" s="4" t="s">
        <v>23</v>
      </c>
      <c r="N178" s="1" t="s">
        <v>402</v>
      </c>
      <c r="O178" s="8" t="str">
        <f>VLOOKUP(N178, Table19[Catalog '#s], 1, FALSE)</f>
        <v>92006, 92406</v>
      </c>
    </row>
    <row r="179" spans="1:15" x14ac:dyDescent="0.25">
      <c r="A179" t="s">
        <v>400</v>
      </c>
      <c r="B179" t="s">
        <v>18</v>
      </c>
      <c r="C179">
        <v>12</v>
      </c>
      <c r="D179" t="s">
        <v>19</v>
      </c>
      <c r="E179" t="s">
        <v>403</v>
      </c>
      <c r="F179" t="s">
        <v>21</v>
      </c>
      <c r="G179" t="s">
        <v>45</v>
      </c>
      <c r="H179" s="4" t="s">
        <v>23</v>
      </c>
      <c r="I179" s="4" t="s">
        <v>23</v>
      </c>
      <c r="J179" s="4" t="s">
        <v>23</v>
      </c>
      <c r="K179" s="4" t="s">
        <v>23</v>
      </c>
      <c r="L179" s="4" t="s">
        <v>23</v>
      </c>
      <c r="M179" s="4" t="s">
        <v>23</v>
      </c>
      <c r="N179" s="1" t="s">
        <v>404</v>
      </c>
      <c r="O179" s="8" t="str">
        <f>VLOOKUP(N179, Table19[Catalog '#s], 1, FALSE)</f>
        <v>92012, 92412</v>
      </c>
    </row>
    <row r="180" spans="1:15" x14ac:dyDescent="0.25">
      <c r="A180" t="s">
        <v>400</v>
      </c>
      <c r="B180" t="s">
        <v>18</v>
      </c>
      <c r="C180">
        <v>24</v>
      </c>
      <c r="D180" t="s">
        <v>19</v>
      </c>
      <c r="E180" t="s">
        <v>405</v>
      </c>
      <c r="F180" t="s">
        <v>21</v>
      </c>
      <c r="G180" t="s">
        <v>45</v>
      </c>
      <c r="H180" s="4" t="s">
        <v>23</v>
      </c>
      <c r="I180" s="4" t="s">
        <v>23</v>
      </c>
      <c r="J180" s="4" t="s">
        <v>23</v>
      </c>
      <c r="K180" s="4" t="s">
        <v>23</v>
      </c>
      <c r="L180" s="4" t="s">
        <v>23</v>
      </c>
      <c r="M180" s="4" t="s">
        <v>23</v>
      </c>
      <c r="N180" s="1" t="s">
        <v>406</v>
      </c>
      <c r="O180" s="8" t="str">
        <f>VLOOKUP(N180, Table19[Catalog '#s], 1, FALSE)</f>
        <v>92024, 92424</v>
      </c>
    </row>
    <row r="181" spans="1:15" x14ac:dyDescent="0.25">
      <c r="A181" t="s">
        <v>400</v>
      </c>
      <c r="B181" t="s">
        <v>18</v>
      </c>
      <c r="C181">
        <v>96</v>
      </c>
      <c r="D181" t="s">
        <v>19</v>
      </c>
      <c r="E181" t="s">
        <v>407</v>
      </c>
      <c r="F181" t="s">
        <v>21</v>
      </c>
      <c r="G181" t="s">
        <v>408</v>
      </c>
      <c r="H181" s="4" t="s">
        <v>23</v>
      </c>
      <c r="I181" s="4" t="s">
        <v>23</v>
      </c>
      <c r="J181" s="4" t="s">
        <v>23</v>
      </c>
      <c r="K181" s="4" t="s">
        <v>23</v>
      </c>
      <c r="L181" s="4" t="s">
        <v>23</v>
      </c>
      <c r="M181" s="4" t="s">
        <v>23</v>
      </c>
      <c r="N181" s="1" t="s">
        <v>409</v>
      </c>
      <c r="O181" s="8" t="str">
        <f>VLOOKUP(N181, Table19[Catalog '#s], 1, FALSE)</f>
        <v>92096, 92696</v>
      </c>
    </row>
    <row r="182" spans="1:15" x14ac:dyDescent="0.25">
      <c r="A182" t="s">
        <v>400</v>
      </c>
      <c r="B182" t="s">
        <v>94</v>
      </c>
      <c r="C182" t="s">
        <v>19</v>
      </c>
      <c r="D182">
        <v>25</v>
      </c>
      <c r="E182" t="s">
        <v>410</v>
      </c>
      <c r="F182" t="s">
        <v>311</v>
      </c>
      <c r="G182" t="s">
        <v>22</v>
      </c>
      <c r="H182" s="4" t="s">
        <v>23</v>
      </c>
      <c r="I182" s="4" t="s">
        <v>23</v>
      </c>
      <c r="J182" s="4" t="s">
        <v>23</v>
      </c>
      <c r="K182" s="4" t="s">
        <v>23</v>
      </c>
      <c r="L182" s="4" t="s">
        <v>23</v>
      </c>
      <c r="M182" s="4" t="s">
        <v>23</v>
      </c>
      <c r="N182" s="1" t="s">
        <v>411</v>
      </c>
      <c r="O182" s="8" t="str">
        <f>VLOOKUP(N182, Table19[Catalog '#s], 1, FALSE)</f>
        <v>90025, 90026</v>
      </c>
    </row>
    <row r="183" spans="1:15" x14ac:dyDescent="0.25">
      <c r="A183" t="s">
        <v>400</v>
      </c>
      <c r="B183" t="s">
        <v>94</v>
      </c>
      <c r="C183" t="s">
        <v>19</v>
      </c>
      <c r="D183">
        <v>75</v>
      </c>
      <c r="E183" t="s">
        <v>412</v>
      </c>
      <c r="F183" t="s">
        <v>316</v>
      </c>
      <c r="G183" t="s">
        <v>22</v>
      </c>
      <c r="H183" s="4" t="s">
        <v>23</v>
      </c>
      <c r="I183" s="4" t="s">
        <v>23</v>
      </c>
      <c r="J183" s="4" t="s">
        <v>23</v>
      </c>
      <c r="K183" s="4" t="s">
        <v>23</v>
      </c>
      <c r="L183" s="4" t="s">
        <v>23</v>
      </c>
      <c r="M183" s="4" t="s">
        <v>23</v>
      </c>
      <c r="N183" s="1" t="s">
        <v>413</v>
      </c>
      <c r="O183" s="8" t="str">
        <f>VLOOKUP(N183, Table19[Catalog '#s], 1, FALSE)</f>
        <v>90075, 90076</v>
      </c>
    </row>
    <row r="184" spans="1:15" x14ac:dyDescent="0.25">
      <c r="A184" t="s">
        <v>400</v>
      </c>
      <c r="B184" t="s">
        <v>94</v>
      </c>
      <c r="C184" t="s">
        <v>19</v>
      </c>
      <c r="D184">
        <v>150</v>
      </c>
      <c r="E184" t="s">
        <v>414</v>
      </c>
      <c r="F184" t="s">
        <v>124</v>
      </c>
      <c r="G184" t="s">
        <v>22</v>
      </c>
      <c r="H184" s="4" t="s">
        <v>23</v>
      </c>
      <c r="I184" s="4" t="s">
        <v>23</v>
      </c>
      <c r="J184" s="4" t="s">
        <v>23</v>
      </c>
      <c r="K184" s="4" t="s">
        <v>23</v>
      </c>
      <c r="L184" s="4" t="s">
        <v>23</v>
      </c>
      <c r="M184" s="4" t="s">
        <v>23</v>
      </c>
      <c r="N184" s="1" t="s">
        <v>415</v>
      </c>
      <c r="O184" s="8" t="str">
        <f>VLOOKUP(N184, Table19[Catalog '#s], 1, FALSE)</f>
        <v>90150, 90151</v>
      </c>
    </row>
    <row r="185" spans="1:15" x14ac:dyDescent="0.25">
      <c r="A185" t="s">
        <v>400</v>
      </c>
      <c r="B185" t="s">
        <v>148</v>
      </c>
      <c r="C185" t="s">
        <v>19</v>
      </c>
      <c r="D185">
        <v>9</v>
      </c>
      <c r="E185" t="s">
        <v>416</v>
      </c>
      <c r="F185" t="s">
        <v>152</v>
      </c>
      <c r="G185" t="s">
        <v>22</v>
      </c>
      <c r="H185" s="4" t="s">
        <v>23</v>
      </c>
      <c r="I185" s="4" t="s">
        <v>23</v>
      </c>
      <c r="J185" s="4" t="s">
        <v>23</v>
      </c>
      <c r="K185" s="4" t="s">
        <v>23</v>
      </c>
      <c r="L185" s="4" t="s">
        <v>23</v>
      </c>
      <c r="M185" s="4" t="s">
        <v>23</v>
      </c>
      <c r="N185" s="1">
        <v>93040</v>
      </c>
      <c r="O185" s="8">
        <f>VLOOKUP(N185, Table19[Catalog '#s], 1, FALSE)</f>
        <v>93040</v>
      </c>
    </row>
    <row r="186" spans="1:15" x14ac:dyDescent="0.25">
      <c r="A186" t="s">
        <v>400</v>
      </c>
      <c r="B186" t="s">
        <v>148</v>
      </c>
      <c r="C186" t="s">
        <v>19</v>
      </c>
      <c r="D186">
        <v>23</v>
      </c>
      <c r="E186" t="s">
        <v>417</v>
      </c>
      <c r="F186" t="s">
        <v>156</v>
      </c>
      <c r="G186" t="s">
        <v>22</v>
      </c>
      <c r="H186" s="4" t="s">
        <v>23</v>
      </c>
      <c r="I186" s="4" t="s">
        <v>23</v>
      </c>
      <c r="J186" s="4" t="s">
        <v>23</v>
      </c>
      <c r="K186" s="4" t="s">
        <v>23</v>
      </c>
      <c r="L186" s="4" t="s">
        <v>23</v>
      </c>
      <c r="M186" s="4" t="s">
        <v>23</v>
      </c>
      <c r="N186" s="1">
        <v>93060</v>
      </c>
      <c r="O186" s="8">
        <f>VLOOKUP(N186, Table19[Catalog '#s], 1, FALSE)</f>
        <v>93060</v>
      </c>
    </row>
    <row r="187" spans="1:15" x14ac:dyDescent="0.25">
      <c r="A187" t="s">
        <v>400</v>
      </c>
      <c r="B187" t="s">
        <v>148</v>
      </c>
      <c r="C187" t="s">
        <v>19</v>
      </c>
      <c r="D187">
        <v>153</v>
      </c>
      <c r="E187" t="s">
        <v>418</v>
      </c>
      <c r="F187" t="s">
        <v>165</v>
      </c>
      <c r="G187" t="s">
        <v>22</v>
      </c>
      <c r="H187" s="4" t="s">
        <v>23</v>
      </c>
      <c r="I187" s="4" t="s">
        <v>23</v>
      </c>
      <c r="J187" s="4" t="s">
        <v>23</v>
      </c>
      <c r="K187" s="4" t="s">
        <v>23</v>
      </c>
      <c r="L187" s="4" t="s">
        <v>23</v>
      </c>
      <c r="M187" s="4" t="s">
        <v>29</v>
      </c>
      <c r="N187" s="1">
        <v>93150</v>
      </c>
      <c r="O187" s="8">
        <f>VLOOKUP(N187, Table19[Catalog '#s], 1, FALSE)</f>
        <v>93150</v>
      </c>
    </row>
    <row r="188" spans="1:15" x14ac:dyDescent="0.25">
      <c r="A188" t="s">
        <v>419</v>
      </c>
      <c r="B188" t="s">
        <v>148</v>
      </c>
      <c r="C188" t="s">
        <v>19</v>
      </c>
      <c r="D188">
        <v>4</v>
      </c>
      <c r="E188" t="s">
        <v>420</v>
      </c>
      <c r="F188" t="s">
        <v>152</v>
      </c>
      <c r="G188" t="s">
        <v>22</v>
      </c>
      <c r="H188" s="4" t="s">
        <v>23</v>
      </c>
      <c r="I188" s="4" t="s">
        <v>23</v>
      </c>
      <c r="J188" s="4" t="s">
        <v>23</v>
      </c>
      <c r="K188" s="4" t="s">
        <v>23</v>
      </c>
      <c r="L188" s="4" t="s">
        <v>23</v>
      </c>
      <c r="M188" s="4" t="s">
        <v>23</v>
      </c>
      <c r="N188" s="1" t="s">
        <v>421</v>
      </c>
      <c r="O188" s="8" t="str">
        <f>VLOOKUP(N188, Table19[Catalog '#s], 1, FALSE)</f>
        <v>FD35-100, FD35PDL-100</v>
      </c>
    </row>
    <row r="189" spans="1:15" x14ac:dyDescent="0.25">
      <c r="A189" t="s">
        <v>422</v>
      </c>
      <c r="B189" t="s">
        <v>18</v>
      </c>
      <c r="C189">
        <v>96</v>
      </c>
      <c r="D189" t="s">
        <v>19</v>
      </c>
      <c r="E189" t="s">
        <v>423</v>
      </c>
      <c r="F189" t="s">
        <v>21</v>
      </c>
      <c r="G189" t="s">
        <v>41</v>
      </c>
      <c r="H189" s="4" t="s">
        <v>23</v>
      </c>
      <c r="I189" s="4" t="s">
        <v>23</v>
      </c>
      <c r="J189" s="4" t="s">
        <v>23</v>
      </c>
      <c r="K189" s="4" t="s">
        <v>23</v>
      </c>
      <c r="L189" s="4" t="s">
        <v>23</v>
      </c>
      <c r="M189" s="4" t="s">
        <v>23</v>
      </c>
      <c r="N189" s="1" t="s">
        <v>424</v>
      </c>
      <c r="O189" s="8" t="str">
        <f>VLOOKUP(N189, Table19[Catalog '#s], 1, FALSE)</f>
        <v>5241-20</v>
      </c>
    </row>
  </sheetData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8"/>
  <sheetViews>
    <sheetView topLeftCell="F4" workbookViewId="0">
      <selection activeCell="O10" sqref="O10"/>
    </sheetView>
  </sheetViews>
  <sheetFormatPr baseColWidth="10" defaultColWidth="9.140625" defaultRowHeight="15" x14ac:dyDescent="0.25"/>
  <cols>
    <col min="1" max="1" width="24.85546875" customWidth="1"/>
    <col min="2" max="2" width="13.42578125" bestFit="1" customWidth="1"/>
    <col min="3" max="3" width="8.140625" bestFit="1" customWidth="1"/>
    <col min="4" max="4" width="12.140625" bestFit="1" customWidth="1"/>
    <col min="5" max="5" width="38" customWidth="1"/>
    <col min="6" max="6" width="12.42578125" bestFit="1" customWidth="1"/>
    <col min="7" max="7" width="56.42578125" bestFit="1" customWidth="1"/>
    <col min="8" max="13" width="6.5703125" customWidth="1"/>
    <col min="14" max="14" width="100.85546875" style="1" customWidth="1"/>
    <col min="15" max="15" width="26.7109375" style="8" customWidth="1"/>
  </cols>
  <sheetData>
    <row r="1" spans="1:15" ht="46.5" x14ac:dyDescent="0.7">
      <c r="C1" s="2" t="s">
        <v>0</v>
      </c>
    </row>
    <row r="3" spans="1:15" ht="21" x14ac:dyDescent="0.35">
      <c r="C3" s="3" t="s">
        <v>429</v>
      </c>
    </row>
    <row r="9" spans="1:15" x14ac:dyDescent="0.25">
      <c r="A9" t="s">
        <v>2</v>
      </c>
      <c r="B9" t="s">
        <v>3</v>
      </c>
      <c r="C9" t="s">
        <v>4</v>
      </c>
      <c r="D9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  <c r="N9" s="1" t="s">
        <v>15</v>
      </c>
      <c r="O9" s="8" t="s">
        <v>16</v>
      </c>
    </row>
    <row r="10" spans="1:15" x14ac:dyDescent="0.25">
      <c r="A10" t="s">
        <v>17</v>
      </c>
      <c r="B10" t="s">
        <v>18</v>
      </c>
      <c r="C10">
        <v>24</v>
      </c>
      <c r="D10" t="s">
        <v>19</v>
      </c>
      <c r="E10" t="s">
        <v>20</v>
      </c>
      <c r="F10" t="s">
        <v>21</v>
      </c>
      <c r="G10" t="s">
        <v>22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1" t="s">
        <v>24</v>
      </c>
      <c r="O10" s="8" t="str">
        <f>VLOOKUP(N10,Table1[Catalog '#s], 1, FALSE)</f>
        <v>101037-004</v>
      </c>
    </row>
    <row r="11" spans="1:15" x14ac:dyDescent="0.25">
      <c r="A11" t="s">
        <v>17</v>
      </c>
      <c r="B11" t="s">
        <v>18</v>
      </c>
      <c r="C11">
        <v>24</v>
      </c>
      <c r="D11" t="s">
        <v>19</v>
      </c>
      <c r="E11" t="s">
        <v>25</v>
      </c>
      <c r="F11" t="s">
        <v>21</v>
      </c>
      <c r="G11" t="s">
        <v>22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1" t="s">
        <v>26</v>
      </c>
      <c r="O11" s="8" t="str">
        <f>VLOOKUP(N11,Table1[Catalog '#s], 1, FALSE)</f>
        <v>100777-004</v>
      </c>
    </row>
    <row r="12" spans="1:15" x14ac:dyDescent="0.25">
      <c r="A12" t="s">
        <v>27</v>
      </c>
      <c r="B12" t="s">
        <v>18</v>
      </c>
      <c r="C12">
        <v>384</v>
      </c>
      <c r="D12" t="s">
        <v>19</v>
      </c>
      <c r="E12" t="s">
        <v>28</v>
      </c>
      <c r="F12" t="s">
        <v>21</v>
      </c>
      <c r="G12" t="s">
        <v>22</v>
      </c>
      <c r="H12" s="4" t="s">
        <v>29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1" t="s">
        <v>30</v>
      </c>
      <c r="O12" s="8" t="str">
        <f>VLOOKUP(N12,Table1[Catalog '#s], 1, FALSE)</f>
        <v>ABE2-10100A, ABE2-11100A, ABE2-11101A</v>
      </c>
    </row>
    <row r="13" spans="1:15" x14ac:dyDescent="0.25">
      <c r="A13" t="s">
        <v>27</v>
      </c>
      <c r="B13" t="s">
        <v>18</v>
      </c>
      <c r="C13">
        <v>384</v>
      </c>
      <c r="D13" t="s">
        <v>19</v>
      </c>
      <c r="E13" t="s">
        <v>31</v>
      </c>
      <c r="F13" t="s">
        <v>21</v>
      </c>
      <c r="G13" t="s">
        <v>22</v>
      </c>
      <c r="H13" s="4" t="s">
        <v>29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1" t="s">
        <v>32</v>
      </c>
      <c r="O13" s="8" t="str">
        <f>VLOOKUP(N13,Table1[Catalog '#s], 1, FALSE)</f>
        <v>ABB1-10100A, ABB1-11100A, ABB1-11101A, ABC1-10100A, ABC1-11100A, ABC1-11101A, ACB1-10100A, ACB1-11100A, ACB1-11101A, ACC1-10100A, ACC1-11100A, ACC1-11101A, AWB1-10100A, AWB1-11100A, AWB1-11101A, AWC1-10100A, AWC1-11100A, AWC1-11101A</v>
      </c>
    </row>
    <row r="14" spans="1:15" x14ac:dyDescent="0.25">
      <c r="A14" t="s">
        <v>33</v>
      </c>
      <c r="B14" t="s">
        <v>18</v>
      </c>
      <c r="C14">
        <v>96</v>
      </c>
      <c r="D14" t="s">
        <v>19</v>
      </c>
      <c r="E14" t="s">
        <v>34</v>
      </c>
      <c r="F14" t="s">
        <v>21</v>
      </c>
      <c r="G14" t="s">
        <v>35</v>
      </c>
      <c r="H14" s="4" t="s">
        <v>23</v>
      </c>
      <c r="I14" s="4" t="s">
        <v>23</v>
      </c>
      <c r="J14" s="4" t="s">
        <v>29</v>
      </c>
      <c r="K14" s="4" t="s">
        <v>23</v>
      </c>
      <c r="L14" s="4" t="s">
        <v>23</v>
      </c>
      <c r="M14" s="4" t="s">
        <v>23</v>
      </c>
      <c r="N14" s="1" t="s">
        <v>36</v>
      </c>
      <c r="O14" s="8" t="str">
        <f>VLOOKUP(N14,Table1[Catalog '#s], 1, FALSE)</f>
        <v>7816 60, 7819 00, 7819 60</v>
      </c>
    </row>
    <row r="15" spans="1:15" x14ac:dyDescent="0.25">
      <c r="A15" t="s">
        <v>37</v>
      </c>
      <c r="B15" t="s">
        <v>18</v>
      </c>
      <c r="C15">
        <v>12</v>
      </c>
      <c r="D15" t="s">
        <v>19</v>
      </c>
      <c r="E15" t="s">
        <v>38</v>
      </c>
      <c r="F15" t="s">
        <v>21</v>
      </c>
      <c r="G15" t="s">
        <v>22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1" t="s">
        <v>39</v>
      </c>
      <c r="O15" s="8" t="str">
        <f>VLOOKUP(N15,Table1[Catalog '#s], 1, FALSE)</f>
        <v>P12-1.5H-N</v>
      </c>
    </row>
    <row r="16" spans="1:15" x14ac:dyDescent="0.25">
      <c r="A16" t="s">
        <v>37</v>
      </c>
      <c r="B16" t="s">
        <v>18</v>
      </c>
      <c r="C16">
        <v>96</v>
      </c>
      <c r="D16" t="s">
        <v>19</v>
      </c>
      <c r="E16" t="s">
        <v>40</v>
      </c>
      <c r="F16" t="s">
        <v>21</v>
      </c>
      <c r="G16" t="s">
        <v>41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1" t="s">
        <v>42</v>
      </c>
      <c r="O16" s="8" t="str">
        <f>VLOOKUP(N16,Table1[Catalog '#s], 1, FALSE)</f>
        <v>P96-1.5H-N</v>
      </c>
    </row>
    <row r="17" spans="1:15" x14ac:dyDescent="0.25">
      <c r="A17" t="s">
        <v>43</v>
      </c>
      <c r="B17" t="s">
        <v>18</v>
      </c>
      <c r="C17">
        <v>6</v>
      </c>
      <c r="D17" t="s">
        <v>19</v>
      </c>
      <c r="E17" t="s">
        <v>44</v>
      </c>
      <c r="F17" t="s">
        <v>21</v>
      </c>
      <c r="G17" t="s">
        <v>45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  <c r="N17" s="1" t="s">
        <v>46</v>
      </c>
      <c r="O17" s="8" t="str">
        <f>VLOOKUP(N17,Table1[Catalog '#s], 1, FALSE)</f>
        <v>353046, 353224, 353846, 353934, 354400, 354402, 354404, 354413, 354417, 354428, 354431, 354432, 354510, 354515, 354595, 354603, 354652, 354658, 356400, 356413, 356515, 356652</v>
      </c>
    </row>
    <row r="18" spans="1:15" x14ac:dyDescent="0.25">
      <c r="A18" t="s">
        <v>43</v>
      </c>
      <c r="B18" t="s">
        <v>18</v>
      </c>
      <c r="C18">
        <v>6</v>
      </c>
      <c r="D18" t="s">
        <v>19</v>
      </c>
      <c r="E18" t="s">
        <v>47</v>
      </c>
      <c r="F18" t="s">
        <v>21</v>
      </c>
      <c r="G18" t="s">
        <v>45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1" t="s">
        <v>48</v>
      </c>
      <c r="O18" s="8" t="str">
        <f>VLOOKUP(N18,Table1[Catalog '#s], 1, FALSE)</f>
        <v>3335, 3471, 3506, 3516</v>
      </c>
    </row>
    <row r="19" spans="1:15" x14ac:dyDescent="0.25">
      <c r="A19" t="s">
        <v>43</v>
      </c>
      <c r="B19" t="s">
        <v>18</v>
      </c>
      <c r="C19">
        <v>12</v>
      </c>
      <c r="D19" t="s">
        <v>19</v>
      </c>
      <c r="E19" t="s">
        <v>49</v>
      </c>
      <c r="F19" t="s">
        <v>21</v>
      </c>
      <c r="G19" t="s">
        <v>45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1" t="s">
        <v>50</v>
      </c>
      <c r="O19" s="8" t="str">
        <f>VLOOKUP(N19,Table1[Catalog '#s], 1, FALSE)</f>
        <v>3336, 3512, 3513</v>
      </c>
    </row>
    <row r="20" spans="1:15" x14ac:dyDescent="0.25">
      <c r="A20" t="s">
        <v>43</v>
      </c>
      <c r="B20" t="s">
        <v>18</v>
      </c>
      <c r="C20">
        <v>12</v>
      </c>
      <c r="D20" t="s">
        <v>19</v>
      </c>
      <c r="E20" t="s">
        <v>51</v>
      </c>
      <c r="F20" t="s">
        <v>21</v>
      </c>
      <c r="G20" t="s">
        <v>45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1" t="s">
        <v>52</v>
      </c>
      <c r="O20" s="8" t="str">
        <f>VLOOKUP(N20,Table1[Catalog '#s], 1, FALSE)</f>
        <v>353043, 353225, 354470, 354500, 354501, 354502, 354503, 356470</v>
      </c>
    </row>
    <row r="21" spans="1:15" x14ac:dyDescent="0.25">
      <c r="A21" t="s">
        <v>43</v>
      </c>
      <c r="B21" t="s">
        <v>18</v>
      </c>
      <c r="C21">
        <v>24</v>
      </c>
      <c r="D21" t="s">
        <v>19</v>
      </c>
      <c r="E21" t="s">
        <v>53</v>
      </c>
      <c r="F21" t="s">
        <v>21</v>
      </c>
      <c r="G21" t="s">
        <v>45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1" t="s">
        <v>54</v>
      </c>
      <c r="O21" s="8" t="str">
        <f>VLOOKUP(N21,Table1[Catalog '#s], 1, FALSE)</f>
        <v>353047, 353226, 353847, 353935, 354408, 354411, 354412, 354414, 354433, 354605, 354619, 354635, 354659, 356408, 356414</v>
      </c>
    </row>
    <row r="22" spans="1:15" x14ac:dyDescent="0.25">
      <c r="A22" t="s">
        <v>43</v>
      </c>
      <c r="B22" t="s">
        <v>18</v>
      </c>
      <c r="C22">
        <v>24</v>
      </c>
      <c r="D22" t="s">
        <v>19</v>
      </c>
      <c r="E22" t="s">
        <v>55</v>
      </c>
      <c r="F22" t="s">
        <v>21</v>
      </c>
      <c r="G22" t="s">
        <v>56</v>
      </c>
      <c r="H22" s="4" t="s">
        <v>23</v>
      </c>
      <c r="I22" s="4" t="s">
        <v>29</v>
      </c>
      <c r="J22" s="4" t="s">
        <v>29</v>
      </c>
      <c r="K22" s="4" t="s">
        <v>23</v>
      </c>
      <c r="L22" s="4" t="s">
        <v>23</v>
      </c>
      <c r="M22" s="4" t="s">
        <v>23</v>
      </c>
      <c r="N22" s="1" t="s">
        <v>58</v>
      </c>
      <c r="O22" s="8" t="str">
        <f>VLOOKUP(N22,Table1[Catalog '#s], 1, FALSE)</f>
        <v>3337, 3473, 3524, 3526, 3527</v>
      </c>
    </row>
    <row r="23" spans="1:15" x14ac:dyDescent="0.25">
      <c r="A23" t="s">
        <v>43</v>
      </c>
      <c r="B23" t="s">
        <v>18</v>
      </c>
      <c r="C23">
        <v>24</v>
      </c>
      <c r="D23" t="s">
        <v>19</v>
      </c>
      <c r="E23" t="s">
        <v>55</v>
      </c>
      <c r="F23" t="s">
        <v>21</v>
      </c>
      <c r="G23" t="s">
        <v>45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1" t="s">
        <v>58</v>
      </c>
      <c r="O23" s="8" t="str">
        <f>VLOOKUP(N23,Table1[Catalog '#s], 1, FALSE)</f>
        <v>3337, 3473, 3524, 3526, 3527</v>
      </c>
    </row>
    <row r="24" spans="1:15" x14ac:dyDescent="0.25">
      <c r="A24" t="s">
        <v>43</v>
      </c>
      <c r="B24" t="s">
        <v>18</v>
      </c>
      <c r="C24">
        <v>48</v>
      </c>
      <c r="D24" t="s">
        <v>19</v>
      </c>
      <c r="E24" t="s">
        <v>59</v>
      </c>
      <c r="F24" t="s">
        <v>21</v>
      </c>
      <c r="G24" t="s">
        <v>22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23</v>
      </c>
      <c r="N24" s="1" t="s">
        <v>60</v>
      </c>
      <c r="O24" s="8" t="str">
        <f>VLOOKUP(N24,Table1[Catalog '#s], 1, FALSE)</f>
        <v>3338, 3548</v>
      </c>
    </row>
    <row r="25" spans="1:15" x14ac:dyDescent="0.25">
      <c r="A25" t="s">
        <v>43</v>
      </c>
      <c r="B25" t="s">
        <v>18</v>
      </c>
      <c r="C25">
        <v>48</v>
      </c>
      <c r="D25" t="s">
        <v>19</v>
      </c>
      <c r="E25" t="s">
        <v>61</v>
      </c>
      <c r="F25" t="s">
        <v>21</v>
      </c>
      <c r="G25" t="s">
        <v>22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23</v>
      </c>
      <c r="N25" s="1" t="s">
        <v>62</v>
      </c>
      <c r="O25" s="8" t="str">
        <f>VLOOKUP(N25,Table1[Catalog '#s], 1, FALSE)</f>
        <v>353078, 353230, 354505, 354506, 354507, 354508, 354509, 356505, 356509</v>
      </c>
    </row>
    <row r="26" spans="1:15" x14ac:dyDescent="0.25">
      <c r="A26" t="s">
        <v>43</v>
      </c>
      <c r="B26" t="s">
        <v>18</v>
      </c>
      <c r="C26">
        <v>48</v>
      </c>
      <c r="D26" t="s">
        <v>19</v>
      </c>
      <c r="E26" t="s">
        <v>59</v>
      </c>
      <c r="F26" t="s">
        <v>21</v>
      </c>
      <c r="G26" t="s">
        <v>56</v>
      </c>
      <c r="H26" s="4" t="s">
        <v>23</v>
      </c>
      <c r="I26" s="4" t="s">
        <v>29</v>
      </c>
      <c r="J26" s="4" t="s">
        <v>29</v>
      </c>
      <c r="K26" s="4" t="s">
        <v>23</v>
      </c>
      <c r="L26" s="4" t="s">
        <v>23</v>
      </c>
      <c r="M26" s="4" t="s">
        <v>23</v>
      </c>
      <c r="N26" s="1" t="s">
        <v>60</v>
      </c>
      <c r="O26" s="8" t="str">
        <f>VLOOKUP(N26,Table1[Catalog '#s], 1, FALSE)</f>
        <v>3338, 3548</v>
      </c>
    </row>
    <row r="27" spans="1:15" x14ac:dyDescent="0.25">
      <c r="A27" t="s">
        <v>43</v>
      </c>
      <c r="B27" t="s">
        <v>18</v>
      </c>
      <c r="C27">
        <v>96</v>
      </c>
      <c r="D27" t="s">
        <v>19</v>
      </c>
      <c r="E27" t="s">
        <v>63</v>
      </c>
      <c r="F27" t="s">
        <v>21</v>
      </c>
      <c r="G27" t="s">
        <v>22</v>
      </c>
      <c r="H27" s="4" t="s">
        <v>29</v>
      </c>
      <c r="I27" s="4" t="s">
        <v>23</v>
      </c>
      <c r="J27" s="4" t="s">
        <v>23</v>
      </c>
      <c r="K27" s="4" t="s">
        <v>23</v>
      </c>
      <c r="L27" s="4" t="s">
        <v>23</v>
      </c>
      <c r="M27" s="4" t="s">
        <v>23</v>
      </c>
      <c r="N27" s="1" t="s">
        <v>64</v>
      </c>
      <c r="O27" s="8" t="str">
        <f>VLOOKUP(N27,Table1[Catalog '#s], 1, FALSE)</f>
        <v>4580, 4582, 4584, 4586</v>
      </c>
    </row>
    <row r="28" spans="1:15" x14ac:dyDescent="0.25">
      <c r="A28" t="s">
        <v>43</v>
      </c>
      <c r="B28" t="s">
        <v>18</v>
      </c>
      <c r="C28">
        <v>96</v>
      </c>
      <c r="D28" t="s">
        <v>19</v>
      </c>
      <c r="E28" t="s">
        <v>65</v>
      </c>
      <c r="F28" t="s">
        <v>21</v>
      </c>
      <c r="G28" t="s">
        <v>41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1" t="s">
        <v>66</v>
      </c>
      <c r="O28" s="8" t="str">
        <f>VLOOKUP(N28,Table1[Catalog '#s], 1, FALSE)</f>
        <v>3340, 3603, 3610, 3841, 3842, 3843, 3903, 3904</v>
      </c>
    </row>
    <row r="29" spans="1:15" x14ac:dyDescent="0.25">
      <c r="A29" t="s">
        <v>43</v>
      </c>
      <c r="B29" t="s">
        <v>18</v>
      </c>
      <c r="C29">
        <v>96</v>
      </c>
      <c r="D29" t="s">
        <v>19</v>
      </c>
      <c r="E29" t="s">
        <v>67</v>
      </c>
      <c r="F29" t="s">
        <v>21</v>
      </c>
      <c r="G29" t="s">
        <v>68</v>
      </c>
      <c r="H29" s="4" t="s">
        <v>23</v>
      </c>
      <c r="I29" s="4" t="s">
        <v>23</v>
      </c>
      <c r="J29" s="4" t="s">
        <v>29</v>
      </c>
      <c r="K29" s="4" t="s">
        <v>23</v>
      </c>
      <c r="L29" s="4" t="s">
        <v>23</v>
      </c>
      <c r="M29" s="4" t="s">
        <v>23</v>
      </c>
      <c r="N29" s="1">
        <v>7007</v>
      </c>
      <c r="O29" s="8">
        <f>VLOOKUP(N29,Table1[Catalog '#s], 1, FALSE)</f>
        <v>7007</v>
      </c>
    </row>
    <row r="30" spans="1:15" x14ac:dyDescent="0.25">
      <c r="A30" t="s">
        <v>43</v>
      </c>
      <c r="B30" t="s">
        <v>18</v>
      </c>
      <c r="C30">
        <v>96</v>
      </c>
      <c r="D30" t="s">
        <v>19</v>
      </c>
      <c r="E30" t="s">
        <v>69</v>
      </c>
      <c r="F30" t="s">
        <v>21</v>
      </c>
      <c r="G30" t="s">
        <v>70</v>
      </c>
      <c r="H30" s="4" t="s">
        <v>23</v>
      </c>
      <c r="I30" s="4" t="s">
        <v>23</v>
      </c>
      <c r="J30" s="4" t="s">
        <v>23</v>
      </c>
      <c r="K30" s="4" t="s">
        <v>23</v>
      </c>
      <c r="L30" s="4" t="s">
        <v>23</v>
      </c>
      <c r="M30" s="4" t="s">
        <v>23</v>
      </c>
      <c r="N30" s="1" t="s">
        <v>71</v>
      </c>
      <c r="O30" s="8" t="str">
        <f>VLOOKUP(N30,Table1[Catalog '#s], 1, FALSE)</f>
        <v>353072, 353075, 353872, 353916, 353936, 354407, 354409, 354410, 354429, 354461, 354516, 354596, 354607, 354657, 354670, 354689, 356407, 356461, 356516, 356689, 356690, 356698</v>
      </c>
    </row>
    <row r="31" spans="1:15" x14ac:dyDescent="0.25">
      <c r="A31" t="s">
        <v>43</v>
      </c>
      <c r="B31" t="s">
        <v>18</v>
      </c>
      <c r="C31">
        <v>96</v>
      </c>
      <c r="D31" t="s">
        <v>19</v>
      </c>
      <c r="E31" t="s">
        <v>72</v>
      </c>
      <c r="F31" t="s">
        <v>21</v>
      </c>
      <c r="G31" t="s">
        <v>41</v>
      </c>
      <c r="H31" s="4" t="s">
        <v>23</v>
      </c>
      <c r="I31" s="4" t="s">
        <v>23</v>
      </c>
      <c r="J31" s="4" t="s">
        <v>23</v>
      </c>
      <c r="K31" s="4" t="s">
        <v>23</v>
      </c>
      <c r="L31" s="4" t="s">
        <v>23</v>
      </c>
      <c r="M31" s="4" t="s">
        <v>23</v>
      </c>
      <c r="N31" s="1">
        <v>356519</v>
      </c>
      <c r="O31" s="8">
        <f>VLOOKUP(N31,Table1[Catalog '#s], 1, FALSE)</f>
        <v>356519</v>
      </c>
    </row>
    <row r="32" spans="1:15" x14ac:dyDescent="0.25">
      <c r="A32" t="s">
        <v>43</v>
      </c>
      <c r="B32" t="s">
        <v>18</v>
      </c>
      <c r="C32">
        <v>96</v>
      </c>
      <c r="D32" t="s">
        <v>19</v>
      </c>
      <c r="E32" t="s">
        <v>73</v>
      </c>
      <c r="F32" t="s">
        <v>21</v>
      </c>
      <c r="G32" t="s">
        <v>41</v>
      </c>
      <c r="H32" s="4" t="s">
        <v>23</v>
      </c>
      <c r="I32" s="4" t="s">
        <v>23</v>
      </c>
      <c r="J32" s="4" t="s">
        <v>23</v>
      </c>
      <c r="K32" s="4" t="s">
        <v>23</v>
      </c>
      <c r="L32" s="4" t="s">
        <v>23</v>
      </c>
      <c r="M32" s="4" t="s">
        <v>23</v>
      </c>
      <c r="N32" s="1" t="s">
        <v>74</v>
      </c>
      <c r="O32" s="8" t="str">
        <f>VLOOKUP(N32,Table1[Catalog '#s], 1, FALSE)</f>
        <v>353219, 354640, 354649, 354650, 354651, 356640, 356649, 356650, 356651, 356692, 356693, 356700</v>
      </c>
    </row>
    <row r="33" spans="1:15" x14ac:dyDescent="0.25">
      <c r="A33" t="s">
        <v>43</v>
      </c>
      <c r="B33" t="s">
        <v>18</v>
      </c>
      <c r="C33">
        <v>96</v>
      </c>
      <c r="D33" t="s">
        <v>19</v>
      </c>
      <c r="E33" t="s">
        <v>75</v>
      </c>
      <c r="F33" t="s">
        <v>21</v>
      </c>
      <c r="G33" t="s">
        <v>70</v>
      </c>
      <c r="H33" s="4" t="s">
        <v>23</v>
      </c>
      <c r="I33" s="4" t="s">
        <v>23</v>
      </c>
      <c r="J33" s="4" t="s">
        <v>23</v>
      </c>
      <c r="K33" s="4" t="s">
        <v>23</v>
      </c>
      <c r="L33" s="4" t="s">
        <v>23</v>
      </c>
      <c r="M33" s="4" t="s">
        <v>23</v>
      </c>
      <c r="N33" s="1" t="s">
        <v>76</v>
      </c>
      <c r="O33" s="8" t="str">
        <f>VLOOKUP(N33,Table1[Catalog '#s], 1, FALSE)</f>
        <v>3300, 3474, 3585, 3595, 3596, 3598, 3599, 3628, 3997</v>
      </c>
    </row>
    <row r="34" spans="1:15" x14ac:dyDescent="0.25">
      <c r="A34" t="s">
        <v>43</v>
      </c>
      <c r="B34" t="s">
        <v>18</v>
      </c>
      <c r="C34">
        <v>96</v>
      </c>
      <c r="D34" t="s">
        <v>19</v>
      </c>
      <c r="E34" t="s">
        <v>75</v>
      </c>
      <c r="F34" t="s">
        <v>21</v>
      </c>
      <c r="G34" t="s">
        <v>79</v>
      </c>
      <c r="H34" s="4" t="s">
        <v>29</v>
      </c>
      <c r="I34" s="4" t="s">
        <v>23</v>
      </c>
      <c r="J34" s="4" t="s">
        <v>29</v>
      </c>
      <c r="K34" s="4" t="s">
        <v>23</v>
      </c>
      <c r="L34" s="4" t="s">
        <v>23</v>
      </c>
      <c r="M34" s="4" t="s">
        <v>23</v>
      </c>
      <c r="N34" s="1">
        <v>3595</v>
      </c>
      <c r="O34" s="8">
        <f>VLOOKUP(N34,Table1[Catalog '#s], 1, FALSE)</f>
        <v>3595</v>
      </c>
    </row>
    <row r="35" spans="1:15" x14ac:dyDescent="0.25">
      <c r="A35" t="s">
        <v>43</v>
      </c>
      <c r="B35" t="s">
        <v>18</v>
      </c>
      <c r="C35">
        <v>96</v>
      </c>
      <c r="D35" t="s">
        <v>19</v>
      </c>
      <c r="E35" t="s">
        <v>82</v>
      </c>
      <c r="F35" t="s">
        <v>21</v>
      </c>
      <c r="G35" t="s">
        <v>35</v>
      </c>
      <c r="H35" s="4" t="s">
        <v>29</v>
      </c>
      <c r="I35" s="4" t="s">
        <v>23</v>
      </c>
      <c r="J35" s="4" t="s">
        <v>29</v>
      </c>
      <c r="K35" s="4" t="s">
        <v>23</v>
      </c>
      <c r="L35" s="4" t="s">
        <v>23</v>
      </c>
      <c r="M35" s="4" t="s">
        <v>23</v>
      </c>
      <c r="N35" s="1" t="s">
        <v>83</v>
      </c>
      <c r="O35" s="8" t="e">
        <f>VLOOKUP(N35,Table1[Catalog '#s], 1, FALSE)</f>
        <v>#N/A</v>
      </c>
    </row>
    <row r="36" spans="1:15" x14ac:dyDescent="0.25">
      <c r="A36" t="s">
        <v>43</v>
      </c>
      <c r="B36" t="s">
        <v>18</v>
      </c>
      <c r="C36">
        <v>384</v>
      </c>
      <c r="D36" t="s">
        <v>19</v>
      </c>
      <c r="E36" t="s">
        <v>84</v>
      </c>
      <c r="F36" t="s">
        <v>21</v>
      </c>
      <c r="G36" t="s">
        <v>85</v>
      </c>
      <c r="H36" s="4" t="s">
        <v>23</v>
      </c>
      <c r="I36" s="4" t="s">
        <v>23</v>
      </c>
      <c r="J36" s="4" t="s">
        <v>23</v>
      </c>
      <c r="K36" s="4" t="s">
        <v>23</v>
      </c>
      <c r="L36" s="4" t="s">
        <v>23</v>
      </c>
      <c r="M36" s="4" t="s">
        <v>23</v>
      </c>
      <c r="N36" s="1" t="s">
        <v>86</v>
      </c>
      <c r="O36" s="8" t="str">
        <f>VLOOKUP(N36,Table1[Catalog '#s], 1, FALSE)</f>
        <v>3764, 4588</v>
      </c>
    </row>
    <row r="37" spans="1:15" x14ac:dyDescent="0.25">
      <c r="A37" t="s">
        <v>43</v>
      </c>
      <c r="B37" t="s">
        <v>18</v>
      </c>
      <c r="C37">
        <v>384</v>
      </c>
      <c r="D37" t="s">
        <v>19</v>
      </c>
      <c r="E37" t="s">
        <v>87</v>
      </c>
      <c r="F37" t="s">
        <v>21</v>
      </c>
      <c r="G37" t="s">
        <v>22</v>
      </c>
      <c r="H37" s="4" t="s">
        <v>29</v>
      </c>
      <c r="I37" s="4" t="s">
        <v>23</v>
      </c>
      <c r="J37" s="4" t="s">
        <v>23</v>
      </c>
      <c r="K37" s="4" t="s">
        <v>23</v>
      </c>
      <c r="L37" s="4" t="s">
        <v>23</v>
      </c>
      <c r="M37" s="4" t="s">
        <v>23</v>
      </c>
      <c r="N37" s="1">
        <v>3701</v>
      </c>
      <c r="O37" s="8">
        <f>VLOOKUP(N37,Table1[Catalog '#s], 1, FALSE)</f>
        <v>3701</v>
      </c>
    </row>
    <row r="38" spans="1:15" x14ac:dyDescent="0.25">
      <c r="A38" t="s">
        <v>43</v>
      </c>
      <c r="B38" t="s">
        <v>18</v>
      </c>
      <c r="C38">
        <v>384</v>
      </c>
      <c r="D38" t="s">
        <v>19</v>
      </c>
      <c r="E38" t="s">
        <v>88</v>
      </c>
      <c r="F38" t="s">
        <v>21</v>
      </c>
      <c r="G38" t="s">
        <v>22</v>
      </c>
      <c r="H38" s="4" t="s">
        <v>29</v>
      </c>
      <c r="I38" s="4" t="s">
        <v>23</v>
      </c>
      <c r="J38" s="4" t="s">
        <v>23</v>
      </c>
      <c r="K38" s="4" t="s">
        <v>23</v>
      </c>
      <c r="L38" s="4" t="s">
        <v>23</v>
      </c>
      <c r="M38" s="4" t="s">
        <v>23</v>
      </c>
      <c r="N38" s="1" t="s">
        <v>89</v>
      </c>
      <c r="O38" s="8" t="str">
        <f>VLOOKUP(N38,Table1[Catalog '#s], 1, FALSE)</f>
        <v>353962, 353963, 354660, 354663, 354664, 354667, 356660, 356663, 356664, 356667, 356697, 356705</v>
      </c>
    </row>
    <row r="39" spans="1:15" x14ac:dyDescent="0.25">
      <c r="A39" t="s">
        <v>43</v>
      </c>
      <c r="B39" t="s">
        <v>18</v>
      </c>
      <c r="C39">
        <v>384</v>
      </c>
      <c r="D39" t="s">
        <v>19</v>
      </c>
      <c r="E39" t="s">
        <v>90</v>
      </c>
      <c r="F39" t="s">
        <v>21</v>
      </c>
      <c r="G39" t="s">
        <v>22</v>
      </c>
      <c r="H39" s="4" t="s">
        <v>29</v>
      </c>
      <c r="I39" s="4" t="s">
        <v>23</v>
      </c>
      <c r="J39" s="4" t="s">
        <v>23</v>
      </c>
      <c r="K39" s="4" t="s">
        <v>23</v>
      </c>
      <c r="L39" s="4" t="s">
        <v>23</v>
      </c>
      <c r="M39" s="4" t="s">
        <v>23</v>
      </c>
      <c r="N39" s="1" t="s">
        <v>91</v>
      </c>
      <c r="O39" s="8" t="str">
        <f>VLOOKUP(N39,Table1[Catalog '#s], 1, FALSE)</f>
        <v>353961, 354662, 354666, 356662, 356666</v>
      </c>
    </row>
    <row r="40" spans="1:15" x14ac:dyDescent="0.25">
      <c r="A40" t="s">
        <v>43</v>
      </c>
      <c r="B40" t="s">
        <v>18</v>
      </c>
      <c r="C40">
        <v>384</v>
      </c>
      <c r="D40" t="s">
        <v>19</v>
      </c>
      <c r="E40" t="s">
        <v>92</v>
      </c>
      <c r="F40" t="s">
        <v>21</v>
      </c>
      <c r="G40" t="s">
        <v>93</v>
      </c>
      <c r="H40" s="4" t="s">
        <v>23</v>
      </c>
      <c r="I40" s="4" t="s">
        <v>23</v>
      </c>
      <c r="J40" s="4" t="s">
        <v>23</v>
      </c>
      <c r="K40" s="4" t="s">
        <v>23</v>
      </c>
      <c r="L40" s="4" t="s">
        <v>23</v>
      </c>
      <c r="M40" s="4" t="s">
        <v>23</v>
      </c>
      <c r="N40" s="1">
        <v>3985</v>
      </c>
      <c r="O40" s="8">
        <f>VLOOKUP(N40,Table1[Catalog '#s], 1, FALSE)</f>
        <v>3985</v>
      </c>
    </row>
    <row r="41" spans="1:15" x14ac:dyDescent="0.25">
      <c r="A41" t="s">
        <v>43</v>
      </c>
      <c r="B41" t="s">
        <v>94</v>
      </c>
      <c r="C41" t="s">
        <v>19</v>
      </c>
      <c r="D41">
        <v>25</v>
      </c>
      <c r="E41" t="s">
        <v>95</v>
      </c>
      <c r="F41" t="s">
        <v>96</v>
      </c>
      <c r="G41" t="s">
        <v>22</v>
      </c>
      <c r="H41" s="4" t="s">
        <v>23</v>
      </c>
      <c r="I41" s="4" t="s">
        <v>23</v>
      </c>
      <c r="J41" s="4" t="s">
        <v>23</v>
      </c>
      <c r="K41" s="4" t="s">
        <v>23</v>
      </c>
      <c r="L41" s="4" t="s">
        <v>23</v>
      </c>
      <c r="M41" s="4" t="s">
        <v>23</v>
      </c>
      <c r="N41" s="1" t="s">
        <v>97</v>
      </c>
      <c r="O41" s="8" t="str">
        <f>VLOOKUP(N41,Table1[Catalog '#s], 1, FALSE)</f>
        <v>430168, 430372, 430639</v>
      </c>
    </row>
    <row r="42" spans="1:15" x14ac:dyDescent="0.25">
      <c r="A42" t="s">
        <v>43</v>
      </c>
      <c r="B42" t="s">
        <v>94</v>
      </c>
      <c r="C42" t="s">
        <v>19</v>
      </c>
      <c r="D42">
        <v>25</v>
      </c>
      <c r="E42" t="s">
        <v>98</v>
      </c>
      <c r="F42" t="s">
        <v>99</v>
      </c>
      <c r="G42" t="s">
        <v>22</v>
      </c>
      <c r="H42" s="4" t="s">
        <v>23</v>
      </c>
      <c r="I42" s="4" t="s">
        <v>23</v>
      </c>
      <c r="J42" s="4" t="s">
        <v>23</v>
      </c>
      <c r="K42" s="4" t="s">
        <v>23</v>
      </c>
      <c r="L42" s="4" t="s">
        <v>23</v>
      </c>
      <c r="M42" s="4" t="s">
        <v>23</v>
      </c>
      <c r="N42" s="1" t="s">
        <v>100</v>
      </c>
      <c r="O42" s="8" t="str">
        <f>VLOOKUP(N42,Table1[Catalog '#s], 1, FALSE)</f>
        <v>353014, 353108, 353808, 353813</v>
      </c>
    </row>
    <row r="43" spans="1:15" x14ac:dyDescent="0.25">
      <c r="A43" t="s">
        <v>43</v>
      </c>
      <c r="B43" t="s">
        <v>94</v>
      </c>
      <c r="C43" t="s">
        <v>19</v>
      </c>
      <c r="D43">
        <v>25</v>
      </c>
      <c r="E43" t="s">
        <v>101</v>
      </c>
      <c r="F43" t="s">
        <v>102</v>
      </c>
      <c r="G43" t="s">
        <v>22</v>
      </c>
      <c r="H43" s="4" t="s">
        <v>23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23</v>
      </c>
      <c r="N43" s="1" t="s">
        <v>103</v>
      </c>
      <c r="O43" s="8" t="str">
        <f>VLOOKUP(N43,Table1[Catalog '#s], 1, FALSE)</f>
        <v>3055, 3056</v>
      </c>
    </row>
    <row r="44" spans="1:15" x14ac:dyDescent="0.25">
      <c r="A44" t="s">
        <v>43</v>
      </c>
      <c r="B44" t="s">
        <v>94</v>
      </c>
      <c r="C44" t="s">
        <v>19</v>
      </c>
      <c r="D44">
        <v>25</v>
      </c>
      <c r="E44" t="s">
        <v>104</v>
      </c>
      <c r="F44" t="s">
        <v>96</v>
      </c>
      <c r="G44" t="s">
        <v>22</v>
      </c>
      <c r="H44" s="4" t="s">
        <v>23</v>
      </c>
      <c r="I44" s="4" t="s">
        <v>23</v>
      </c>
      <c r="J44" s="4" t="s">
        <v>23</v>
      </c>
      <c r="K44" s="4" t="s">
        <v>23</v>
      </c>
      <c r="L44" s="4" t="s">
        <v>23</v>
      </c>
      <c r="M44" s="4" t="s">
        <v>23</v>
      </c>
      <c r="N44" s="1" t="s">
        <v>105</v>
      </c>
      <c r="O44" s="8" t="str">
        <f>VLOOKUP(N44,Table1[Catalog '#s], 1, FALSE)</f>
        <v>353082, 353109, 354484, 354532, 354533, 354534, 354536, 356484, 356536</v>
      </c>
    </row>
    <row r="45" spans="1:15" x14ac:dyDescent="0.25">
      <c r="A45" t="s">
        <v>43</v>
      </c>
      <c r="B45" t="s">
        <v>94</v>
      </c>
      <c r="C45" t="s">
        <v>19</v>
      </c>
      <c r="D45">
        <v>75</v>
      </c>
      <c r="E45" t="s">
        <v>106</v>
      </c>
      <c r="F45" t="s">
        <v>107</v>
      </c>
      <c r="G45" t="s">
        <v>22</v>
      </c>
      <c r="H45" s="4" t="s">
        <v>23</v>
      </c>
      <c r="I45" s="4" t="s">
        <v>23</v>
      </c>
      <c r="J45" s="4" t="s">
        <v>23</v>
      </c>
      <c r="K45" s="4" t="s">
        <v>23</v>
      </c>
      <c r="L45" s="4" t="s">
        <v>23</v>
      </c>
      <c r="M45" s="4" t="s">
        <v>23</v>
      </c>
      <c r="N45" s="1">
        <v>3290</v>
      </c>
      <c r="O45" s="8">
        <f>VLOOKUP(N45,Table1[Catalog '#s], 1, FALSE)</f>
        <v>3290</v>
      </c>
    </row>
    <row r="46" spans="1:15" x14ac:dyDescent="0.25">
      <c r="A46" t="s">
        <v>43</v>
      </c>
      <c r="B46" t="s">
        <v>94</v>
      </c>
      <c r="C46" t="s">
        <v>19</v>
      </c>
      <c r="D46">
        <v>75</v>
      </c>
      <c r="E46" t="s">
        <v>108</v>
      </c>
      <c r="F46" t="s">
        <v>109</v>
      </c>
      <c r="G46" t="s">
        <v>22</v>
      </c>
      <c r="H46" s="4" t="s">
        <v>23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23</v>
      </c>
      <c r="N46" s="1" t="s">
        <v>110</v>
      </c>
      <c r="O46" s="8" t="str">
        <f>VLOOKUP(N46,Table1[Catalog '#s], 1, FALSE)</f>
        <v>3275, 3276</v>
      </c>
    </row>
    <row r="47" spans="1:15" x14ac:dyDescent="0.25">
      <c r="A47" t="s">
        <v>43</v>
      </c>
      <c r="B47" t="s">
        <v>94</v>
      </c>
      <c r="C47" t="s">
        <v>19</v>
      </c>
      <c r="D47">
        <v>75</v>
      </c>
      <c r="E47" t="s">
        <v>111</v>
      </c>
      <c r="F47" t="s">
        <v>112</v>
      </c>
      <c r="G47" t="s">
        <v>22</v>
      </c>
      <c r="H47" s="4" t="s">
        <v>23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23</v>
      </c>
      <c r="N47" s="1" t="s">
        <v>113</v>
      </c>
      <c r="O47" s="8" t="str">
        <f>VLOOKUP(N47,Table1[Catalog '#s], 1, FALSE)</f>
        <v>3290, 3814, 430641U, 430720U, 430725U, 431464U</v>
      </c>
    </row>
    <row r="48" spans="1:15" x14ac:dyDescent="0.25">
      <c r="A48" t="s">
        <v>43</v>
      </c>
      <c r="B48" t="s">
        <v>94</v>
      </c>
      <c r="C48" t="s">
        <v>19</v>
      </c>
      <c r="D48">
        <v>75</v>
      </c>
      <c r="E48" t="s">
        <v>114</v>
      </c>
      <c r="F48" t="s">
        <v>109</v>
      </c>
      <c r="G48" t="s">
        <v>22</v>
      </c>
      <c r="H48" s="4" t="s">
        <v>23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1" t="s">
        <v>115</v>
      </c>
      <c r="O48" s="8" t="str">
        <f>VLOOKUP(N48,Table1[Catalog '#s], 1, FALSE)</f>
        <v>353024, 353110, 353810, 353824</v>
      </c>
    </row>
    <row r="49" spans="1:15" x14ac:dyDescent="0.25">
      <c r="A49" t="s">
        <v>43</v>
      </c>
      <c r="B49" t="s">
        <v>94</v>
      </c>
      <c r="C49" t="s">
        <v>19</v>
      </c>
      <c r="D49">
        <v>75</v>
      </c>
      <c r="E49" t="s">
        <v>116</v>
      </c>
      <c r="F49" t="s">
        <v>107</v>
      </c>
      <c r="G49" t="s">
        <v>22</v>
      </c>
      <c r="H49" s="4" t="s">
        <v>23</v>
      </c>
      <c r="I49" s="4" t="s">
        <v>23</v>
      </c>
      <c r="J49" s="4" t="s">
        <v>23</v>
      </c>
      <c r="K49" s="4" t="s">
        <v>23</v>
      </c>
      <c r="L49" s="4" t="s">
        <v>23</v>
      </c>
      <c r="M49" s="4" t="s">
        <v>23</v>
      </c>
      <c r="N49" s="1" t="s">
        <v>117</v>
      </c>
      <c r="O49" s="8" t="str">
        <f>VLOOKUP(N49,Table1[Catalog '#s], 1, FALSE)</f>
        <v>353133, 353135, 353136, 354485, 354488, 354521, 354523, 354537, 356485, 356488, 356537</v>
      </c>
    </row>
    <row r="50" spans="1:15" x14ac:dyDescent="0.25">
      <c r="A50" t="s">
        <v>43</v>
      </c>
      <c r="B50" t="s">
        <v>94</v>
      </c>
      <c r="C50" t="s">
        <v>19</v>
      </c>
      <c r="D50">
        <v>93</v>
      </c>
      <c r="E50" t="s">
        <v>118</v>
      </c>
      <c r="F50" t="s">
        <v>21</v>
      </c>
      <c r="G50" t="s">
        <v>22</v>
      </c>
      <c r="H50" s="4" t="s">
        <v>23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23</v>
      </c>
      <c r="N50" s="1" t="s">
        <v>119</v>
      </c>
      <c r="O50" s="8" t="str">
        <f>VLOOKUP(N50,Table1[Catalog '#s], 1, FALSE)</f>
        <v>3069, 3070</v>
      </c>
    </row>
    <row r="51" spans="1:15" x14ac:dyDescent="0.25">
      <c r="A51" t="s">
        <v>43</v>
      </c>
      <c r="B51" t="s">
        <v>94</v>
      </c>
      <c r="C51" t="s">
        <v>19</v>
      </c>
      <c r="D51">
        <v>100</v>
      </c>
      <c r="E51" t="s">
        <v>120</v>
      </c>
      <c r="F51" t="s">
        <v>121</v>
      </c>
      <c r="G51" t="s">
        <v>22</v>
      </c>
      <c r="H51" s="4" t="s">
        <v>23</v>
      </c>
      <c r="I51" s="4" t="s">
        <v>23</v>
      </c>
      <c r="J51" s="4" t="s">
        <v>23</v>
      </c>
      <c r="K51" s="4" t="s">
        <v>23</v>
      </c>
      <c r="L51" s="4" t="s">
        <v>23</v>
      </c>
      <c r="M51" s="4" t="s">
        <v>23</v>
      </c>
      <c r="N51" s="1" t="s">
        <v>122</v>
      </c>
      <c r="O51" s="8" t="str">
        <f>VLOOKUP(N51,Table1[Catalog '#s], 1, FALSE)</f>
        <v>3073, 3816</v>
      </c>
    </row>
    <row r="52" spans="1:15" x14ac:dyDescent="0.25">
      <c r="A52" t="s">
        <v>43</v>
      </c>
      <c r="B52" t="s">
        <v>94</v>
      </c>
      <c r="C52" t="s">
        <v>19</v>
      </c>
      <c r="D52">
        <v>150</v>
      </c>
      <c r="E52" t="s">
        <v>123</v>
      </c>
      <c r="F52" t="s">
        <v>124</v>
      </c>
      <c r="G52" t="s">
        <v>22</v>
      </c>
      <c r="H52" s="4" t="s">
        <v>23</v>
      </c>
      <c r="I52" s="4" t="s">
        <v>23</v>
      </c>
      <c r="J52" s="4" t="s">
        <v>23</v>
      </c>
      <c r="K52" s="4" t="s">
        <v>23</v>
      </c>
      <c r="L52" s="4" t="s">
        <v>23</v>
      </c>
      <c r="M52" s="4" t="s">
        <v>23</v>
      </c>
      <c r="N52" s="1" t="s">
        <v>125</v>
      </c>
      <c r="O52" s="8" t="str">
        <f>VLOOKUP(N52,Table1[Catalog '#s], 1, FALSE)</f>
        <v>354486, 354538, 354646, 355000, 355001, 356486, 356538</v>
      </c>
    </row>
    <row r="53" spans="1:15" x14ac:dyDescent="0.25">
      <c r="A53" t="s">
        <v>43</v>
      </c>
      <c r="B53" t="s">
        <v>94</v>
      </c>
      <c r="C53" t="s">
        <v>19</v>
      </c>
      <c r="D53">
        <v>150</v>
      </c>
      <c r="E53" t="s">
        <v>126</v>
      </c>
      <c r="F53" t="s">
        <v>127</v>
      </c>
      <c r="G53" t="s">
        <v>22</v>
      </c>
      <c r="H53" s="4" t="s">
        <v>23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23</v>
      </c>
      <c r="N53" s="1" t="s">
        <v>128</v>
      </c>
      <c r="O53" s="8" t="str">
        <f>VLOOKUP(N53,Table1[Catalog '#s], 1, FALSE)</f>
        <v>3291, 430823, 430824, 430825</v>
      </c>
    </row>
    <row r="54" spans="1:15" x14ac:dyDescent="0.25">
      <c r="A54" t="s">
        <v>43</v>
      </c>
      <c r="B54" t="s">
        <v>94</v>
      </c>
      <c r="C54" t="s">
        <v>19</v>
      </c>
      <c r="D54">
        <v>150</v>
      </c>
      <c r="E54" t="s">
        <v>129</v>
      </c>
      <c r="F54" t="s">
        <v>130</v>
      </c>
      <c r="G54" t="s">
        <v>22</v>
      </c>
      <c r="H54" s="4" t="s">
        <v>23</v>
      </c>
      <c r="I54" s="4" t="s">
        <v>23</v>
      </c>
      <c r="J54" s="4" t="s">
        <v>23</v>
      </c>
      <c r="K54" s="4" t="s">
        <v>23</v>
      </c>
      <c r="L54" s="4" t="s">
        <v>23</v>
      </c>
      <c r="M54" s="4" t="s">
        <v>23</v>
      </c>
      <c r="N54" s="1" t="s">
        <v>128</v>
      </c>
      <c r="O54" s="8" t="str">
        <f>VLOOKUP(N54,Table1[Catalog '#s], 1, FALSE)</f>
        <v>3291, 430823, 430824, 430825</v>
      </c>
    </row>
    <row r="55" spans="1:15" x14ac:dyDescent="0.25">
      <c r="A55" t="s">
        <v>43</v>
      </c>
      <c r="B55" t="s">
        <v>94</v>
      </c>
      <c r="C55" t="s">
        <v>19</v>
      </c>
      <c r="D55">
        <v>162</v>
      </c>
      <c r="E55" t="s">
        <v>131</v>
      </c>
      <c r="F55" t="s">
        <v>132</v>
      </c>
      <c r="G55" t="s">
        <v>22</v>
      </c>
      <c r="H55" s="4" t="s">
        <v>23</v>
      </c>
      <c r="I55" s="4" t="s">
        <v>23</v>
      </c>
      <c r="J55" s="4" t="s">
        <v>23</v>
      </c>
      <c r="K55" s="4" t="s">
        <v>23</v>
      </c>
      <c r="L55" s="4" t="s">
        <v>23</v>
      </c>
      <c r="M55" s="4" t="s">
        <v>23</v>
      </c>
      <c r="N55" s="1" t="s">
        <v>133</v>
      </c>
      <c r="O55" s="8" t="str">
        <f>VLOOKUP(N55,Table1[Catalog '#s], 1, FALSE)</f>
        <v>3150, 3151</v>
      </c>
    </row>
    <row r="56" spans="1:15" x14ac:dyDescent="0.25">
      <c r="A56" t="s">
        <v>43</v>
      </c>
      <c r="B56" t="s">
        <v>94</v>
      </c>
      <c r="C56" t="s">
        <v>19</v>
      </c>
      <c r="D56">
        <v>175</v>
      </c>
      <c r="E56" t="s">
        <v>134</v>
      </c>
      <c r="F56" t="s">
        <v>124</v>
      </c>
      <c r="G56" t="s">
        <v>22</v>
      </c>
      <c r="H56" s="4" t="s">
        <v>23</v>
      </c>
      <c r="I56" s="4" t="s">
        <v>23</v>
      </c>
      <c r="J56" s="4" t="s">
        <v>23</v>
      </c>
      <c r="K56" s="4" t="s">
        <v>23</v>
      </c>
      <c r="L56" s="4" t="s">
        <v>23</v>
      </c>
      <c r="M56" s="4" t="s">
        <v>23</v>
      </c>
      <c r="N56" s="1" t="s">
        <v>135</v>
      </c>
      <c r="O56" s="8" t="str">
        <f>VLOOKUP(N56,Table1[Catalog '#s], 1, FALSE)</f>
        <v>353028, 353112, 354487, 354526, 354528, 356487</v>
      </c>
    </row>
    <row r="57" spans="1:15" x14ac:dyDescent="0.25">
      <c r="A57" t="s">
        <v>43</v>
      </c>
      <c r="B57" t="s">
        <v>94</v>
      </c>
      <c r="C57" t="s">
        <v>19</v>
      </c>
      <c r="D57">
        <v>175</v>
      </c>
      <c r="E57" t="s">
        <v>136</v>
      </c>
      <c r="F57" t="s">
        <v>124</v>
      </c>
      <c r="G57" t="s">
        <v>22</v>
      </c>
      <c r="H57" s="4" t="s">
        <v>23</v>
      </c>
      <c r="I57" s="4" t="s">
        <v>23</v>
      </c>
      <c r="J57" s="4" t="s">
        <v>23</v>
      </c>
      <c r="K57" s="4" t="s">
        <v>23</v>
      </c>
      <c r="L57" s="4" t="s">
        <v>23</v>
      </c>
      <c r="M57" s="4" t="s">
        <v>23</v>
      </c>
      <c r="N57" s="1" t="s">
        <v>137</v>
      </c>
      <c r="O57" s="8" t="str">
        <f>VLOOKUP(N57,Table1[Catalog '#s], 1, FALSE)</f>
        <v>3292, 431079, 431080, 431085, 431306</v>
      </c>
    </row>
    <row r="58" spans="1:15" x14ac:dyDescent="0.25">
      <c r="A58" t="s">
        <v>43</v>
      </c>
      <c r="B58" t="s">
        <v>94</v>
      </c>
      <c r="C58" t="s">
        <v>19</v>
      </c>
      <c r="D58">
        <v>175</v>
      </c>
      <c r="E58" t="s">
        <v>138</v>
      </c>
      <c r="F58" t="s">
        <v>124</v>
      </c>
      <c r="G58" t="s">
        <v>22</v>
      </c>
      <c r="H58" s="4" t="s">
        <v>23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23</v>
      </c>
      <c r="N58" s="1" t="s">
        <v>139</v>
      </c>
      <c r="O58" s="8" t="str">
        <f>VLOOKUP(N58,Table1[Catalog '#s], 1, FALSE)</f>
        <v>3292, 431079, 431080, 431085</v>
      </c>
    </row>
    <row r="59" spans="1:15" x14ac:dyDescent="0.25">
      <c r="A59" t="s">
        <v>43</v>
      </c>
      <c r="B59" t="s">
        <v>94</v>
      </c>
      <c r="C59" t="s">
        <v>19</v>
      </c>
      <c r="D59">
        <v>225</v>
      </c>
      <c r="E59" t="s">
        <v>140</v>
      </c>
      <c r="F59" t="s">
        <v>141</v>
      </c>
      <c r="G59" t="s">
        <v>22</v>
      </c>
      <c r="H59" s="4" t="s">
        <v>23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29</v>
      </c>
      <c r="N59" s="1" t="s">
        <v>142</v>
      </c>
      <c r="O59" s="8" t="str">
        <f>VLOOKUP(N59,Table1[Catalog '#s], 1, FALSE)</f>
        <v>431081, 431082</v>
      </c>
    </row>
    <row r="60" spans="1:15" x14ac:dyDescent="0.25">
      <c r="A60" t="s">
        <v>43</v>
      </c>
      <c r="B60" t="s">
        <v>94</v>
      </c>
      <c r="C60" t="s">
        <v>19</v>
      </c>
      <c r="D60">
        <v>225</v>
      </c>
      <c r="E60" t="s">
        <v>143</v>
      </c>
      <c r="F60" t="s">
        <v>144</v>
      </c>
      <c r="G60" t="s">
        <v>22</v>
      </c>
      <c r="H60" s="4" t="s">
        <v>23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29</v>
      </c>
      <c r="N60" s="1" t="s">
        <v>145</v>
      </c>
      <c r="O60" s="8" t="str">
        <f>VLOOKUP(N60,Table1[Catalog '#s], 1, FALSE)</f>
        <v>3000, 3001</v>
      </c>
    </row>
    <row r="61" spans="1:15" x14ac:dyDescent="0.25">
      <c r="A61" t="s">
        <v>43</v>
      </c>
      <c r="B61" t="s">
        <v>94</v>
      </c>
      <c r="C61" t="s">
        <v>19</v>
      </c>
      <c r="D61">
        <v>225</v>
      </c>
      <c r="E61" t="s">
        <v>146</v>
      </c>
      <c r="F61" t="s">
        <v>141</v>
      </c>
      <c r="G61" t="s">
        <v>22</v>
      </c>
      <c r="H61" s="4" t="s">
        <v>23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29</v>
      </c>
      <c r="N61" s="1" t="s">
        <v>147</v>
      </c>
      <c r="O61" s="8" t="str">
        <f>VLOOKUP(N61,Table1[Catalog '#s], 1, FALSE)</f>
        <v>353138, 353139</v>
      </c>
    </row>
    <row r="62" spans="1:15" x14ac:dyDescent="0.25">
      <c r="A62" t="s">
        <v>43</v>
      </c>
      <c r="B62" t="s">
        <v>148</v>
      </c>
      <c r="C62" t="s">
        <v>19</v>
      </c>
      <c r="D62">
        <v>8</v>
      </c>
      <c r="E62" t="s">
        <v>149</v>
      </c>
      <c r="F62" t="s">
        <v>150</v>
      </c>
      <c r="G62" t="s">
        <v>45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23</v>
      </c>
      <c r="N62" s="1">
        <v>430165</v>
      </c>
      <c r="O62" s="8">
        <f>VLOOKUP(N62,Table1[Catalog '#s], 1, FALSE)</f>
        <v>430165</v>
      </c>
    </row>
    <row r="63" spans="1:15" x14ac:dyDescent="0.25">
      <c r="A63" t="s">
        <v>43</v>
      </c>
      <c r="B63" t="s">
        <v>148</v>
      </c>
      <c r="C63" t="s">
        <v>19</v>
      </c>
      <c r="D63">
        <v>9</v>
      </c>
      <c r="E63" t="s">
        <v>151</v>
      </c>
      <c r="F63" t="s">
        <v>152</v>
      </c>
      <c r="G63" t="s">
        <v>22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23</v>
      </c>
      <c r="N63" s="1">
        <v>430165</v>
      </c>
      <c r="O63" s="8">
        <f>VLOOKUP(N63,Table1[Catalog '#s], 1, FALSE)</f>
        <v>430165</v>
      </c>
    </row>
    <row r="64" spans="1:15" x14ac:dyDescent="0.25">
      <c r="A64" t="s">
        <v>43</v>
      </c>
      <c r="B64" t="s">
        <v>148</v>
      </c>
      <c r="C64" t="s">
        <v>19</v>
      </c>
      <c r="D64">
        <v>9</v>
      </c>
      <c r="E64" t="s">
        <v>153</v>
      </c>
      <c r="F64" t="s">
        <v>150</v>
      </c>
      <c r="G64" t="s">
        <v>45</v>
      </c>
      <c r="H64" s="4" t="s">
        <v>23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23</v>
      </c>
      <c r="N64" s="1">
        <v>353001</v>
      </c>
      <c r="O64" s="8">
        <f>VLOOKUP(N64,Table1[Catalog '#s], 1, FALSE)</f>
        <v>353001</v>
      </c>
    </row>
    <row r="65" spans="1:15" x14ac:dyDescent="0.25">
      <c r="A65" t="s">
        <v>43</v>
      </c>
      <c r="B65" t="s">
        <v>148</v>
      </c>
      <c r="C65" t="s">
        <v>19</v>
      </c>
      <c r="D65">
        <v>10</v>
      </c>
      <c r="E65" t="s">
        <v>154</v>
      </c>
      <c r="F65" t="s">
        <v>152</v>
      </c>
      <c r="G65" t="s">
        <v>22</v>
      </c>
      <c r="H65" s="4" t="s">
        <v>23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23</v>
      </c>
      <c r="N65" s="1">
        <v>353001</v>
      </c>
      <c r="O65" s="8">
        <f>VLOOKUP(N65,Table1[Catalog '#s], 1, FALSE)</f>
        <v>353001</v>
      </c>
    </row>
    <row r="66" spans="1:15" x14ac:dyDescent="0.25">
      <c r="A66" t="s">
        <v>43</v>
      </c>
      <c r="B66" t="s">
        <v>148</v>
      </c>
      <c r="C66" t="s">
        <v>19</v>
      </c>
      <c r="D66">
        <v>21</v>
      </c>
      <c r="E66" t="s">
        <v>155</v>
      </c>
      <c r="F66" t="s">
        <v>156</v>
      </c>
      <c r="G66" t="s">
        <v>22</v>
      </c>
      <c r="H66" s="4" t="s">
        <v>23</v>
      </c>
      <c r="I66" s="4" t="s">
        <v>23</v>
      </c>
      <c r="J66" s="4" t="s">
        <v>23</v>
      </c>
      <c r="K66" s="4" t="s">
        <v>23</v>
      </c>
      <c r="L66" s="4" t="s">
        <v>23</v>
      </c>
      <c r="M66" s="4" t="s">
        <v>23</v>
      </c>
      <c r="N66" s="1">
        <v>353002</v>
      </c>
      <c r="O66" s="8">
        <f>VLOOKUP(N66,Table1[Catalog '#s], 1, FALSE)</f>
        <v>353002</v>
      </c>
    </row>
    <row r="67" spans="1:15" x14ac:dyDescent="0.25">
      <c r="A67" t="s">
        <v>43</v>
      </c>
      <c r="B67" t="s">
        <v>148</v>
      </c>
      <c r="C67" t="s">
        <v>19</v>
      </c>
      <c r="D67">
        <v>22</v>
      </c>
      <c r="E67" t="s">
        <v>157</v>
      </c>
      <c r="F67" t="s">
        <v>156</v>
      </c>
      <c r="G67" t="s">
        <v>22</v>
      </c>
      <c r="H67" s="4" t="s">
        <v>23</v>
      </c>
      <c r="I67" s="4" t="s">
        <v>23</v>
      </c>
      <c r="J67" s="4" t="s">
        <v>23</v>
      </c>
      <c r="K67" s="4" t="s">
        <v>23</v>
      </c>
      <c r="L67" s="4" t="s">
        <v>23</v>
      </c>
      <c r="M67" s="4" t="s">
        <v>23</v>
      </c>
      <c r="N67" s="1">
        <v>353004</v>
      </c>
      <c r="O67" s="8">
        <f>VLOOKUP(N67,Table1[Catalog '#s], 1, FALSE)</f>
        <v>353004</v>
      </c>
    </row>
    <row r="68" spans="1:15" x14ac:dyDescent="0.25">
      <c r="A68" t="s">
        <v>43</v>
      </c>
      <c r="B68" t="s">
        <v>148</v>
      </c>
      <c r="C68" t="s">
        <v>19</v>
      </c>
      <c r="D68">
        <v>23</v>
      </c>
      <c r="E68" t="s">
        <v>158</v>
      </c>
      <c r="F68" t="s">
        <v>156</v>
      </c>
      <c r="G68" t="s">
        <v>22</v>
      </c>
      <c r="H68" s="4" t="s">
        <v>23</v>
      </c>
      <c r="I68" s="4" t="s">
        <v>23</v>
      </c>
      <c r="J68" s="4" t="s">
        <v>23</v>
      </c>
      <c r="K68" s="4" t="s">
        <v>23</v>
      </c>
      <c r="L68" s="4" t="s">
        <v>23</v>
      </c>
      <c r="M68" s="4" t="s">
        <v>23</v>
      </c>
      <c r="N68" s="1">
        <v>430166</v>
      </c>
      <c r="O68" s="8">
        <f>VLOOKUP(N68,Table1[Catalog '#s], 1, FALSE)</f>
        <v>430166</v>
      </c>
    </row>
    <row r="69" spans="1:15" x14ac:dyDescent="0.25">
      <c r="A69" t="s">
        <v>43</v>
      </c>
      <c r="B69" t="s">
        <v>148</v>
      </c>
      <c r="C69" t="s">
        <v>19</v>
      </c>
      <c r="D69">
        <v>63</v>
      </c>
      <c r="E69" t="s">
        <v>159</v>
      </c>
      <c r="F69" t="s">
        <v>160</v>
      </c>
      <c r="G69" t="s">
        <v>22</v>
      </c>
      <c r="H69" s="4" t="s">
        <v>23</v>
      </c>
      <c r="I69" s="4" t="s">
        <v>23</v>
      </c>
      <c r="J69" s="4" t="s">
        <v>23</v>
      </c>
      <c r="K69" s="4" t="s">
        <v>23</v>
      </c>
      <c r="L69" s="4" t="s">
        <v>23</v>
      </c>
      <c r="M69" s="4" t="s">
        <v>23</v>
      </c>
      <c r="N69" s="1" t="s">
        <v>161</v>
      </c>
      <c r="O69" s="8" t="str">
        <f>VLOOKUP(N69,Table1[Catalog '#s], 1, FALSE)</f>
        <v>3262, 3296, 430167, 430293</v>
      </c>
    </row>
    <row r="70" spans="1:15" x14ac:dyDescent="0.25">
      <c r="A70" t="s">
        <v>43</v>
      </c>
      <c r="B70" t="s">
        <v>148</v>
      </c>
      <c r="C70" t="s">
        <v>19</v>
      </c>
      <c r="D70">
        <v>63</v>
      </c>
      <c r="E70" t="s">
        <v>162</v>
      </c>
      <c r="F70" t="s">
        <v>160</v>
      </c>
      <c r="G70" t="s">
        <v>22</v>
      </c>
      <c r="H70" s="4" t="s">
        <v>23</v>
      </c>
      <c r="I70" s="4" t="s">
        <v>23</v>
      </c>
      <c r="J70" s="4" t="s">
        <v>23</v>
      </c>
      <c r="K70" s="4" t="s">
        <v>23</v>
      </c>
      <c r="L70" s="4" t="s">
        <v>23</v>
      </c>
      <c r="M70" s="4" t="s">
        <v>23</v>
      </c>
      <c r="N70" s="1" t="s">
        <v>163</v>
      </c>
      <c r="O70" s="8" t="str">
        <f>VLOOKUP(N70,Table1[Catalog '#s], 1, FALSE)</f>
        <v>353003, 353803, 354450, 354451, 354452, 354453, 354455, 354469, 354600, 354653, 356450, 356469, 356653</v>
      </c>
    </row>
    <row r="71" spans="1:15" x14ac:dyDescent="0.25">
      <c r="A71" t="s">
        <v>43</v>
      </c>
      <c r="B71" t="s">
        <v>148</v>
      </c>
      <c r="C71" t="s">
        <v>19</v>
      </c>
      <c r="D71">
        <v>153</v>
      </c>
      <c r="E71" t="s">
        <v>164</v>
      </c>
      <c r="F71" t="s">
        <v>165</v>
      </c>
      <c r="G71" t="s">
        <v>22</v>
      </c>
      <c r="H71" s="4" t="s">
        <v>23</v>
      </c>
      <c r="I71" s="4" t="s">
        <v>23</v>
      </c>
      <c r="J71" s="4" t="s">
        <v>23</v>
      </c>
      <c r="K71" s="4" t="s">
        <v>23</v>
      </c>
      <c r="L71" s="4" t="s">
        <v>23</v>
      </c>
      <c r="M71" s="4" t="s">
        <v>29</v>
      </c>
      <c r="N71" s="1">
        <v>430599</v>
      </c>
      <c r="O71" s="8">
        <f>VLOOKUP(N71,Table1[Catalog '#s], 1, FALSE)</f>
        <v>430599</v>
      </c>
    </row>
    <row r="72" spans="1:15" x14ac:dyDescent="0.25">
      <c r="A72" t="s">
        <v>166</v>
      </c>
      <c r="B72" t="s">
        <v>18</v>
      </c>
      <c r="C72">
        <v>6</v>
      </c>
      <c r="D72" t="s">
        <v>19</v>
      </c>
      <c r="E72" t="s">
        <v>167</v>
      </c>
      <c r="F72" t="s">
        <v>21</v>
      </c>
      <c r="G72" t="s">
        <v>22</v>
      </c>
      <c r="H72" s="4" t="s">
        <v>23</v>
      </c>
      <c r="I72" s="4" t="s">
        <v>23</v>
      </c>
      <c r="J72" s="4" t="s">
        <v>23</v>
      </c>
      <c r="K72" s="4" t="s">
        <v>23</v>
      </c>
      <c r="L72" s="4" t="s">
        <v>23</v>
      </c>
      <c r="M72" s="4" t="s">
        <v>23</v>
      </c>
      <c r="N72" s="1" t="s">
        <v>168</v>
      </c>
      <c r="O72" s="8" t="str">
        <f>VLOOKUP(N72,Table1[Catalog '#s], 1, FALSE)</f>
        <v>CC7682-7506</v>
      </c>
    </row>
    <row r="73" spans="1:15" x14ac:dyDescent="0.25">
      <c r="A73" t="s">
        <v>166</v>
      </c>
      <c r="B73" t="s">
        <v>18</v>
      </c>
      <c r="C73">
        <v>12</v>
      </c>
      <c r="D73" t="s">
        <v>19</v>
      </c>
      <c r="E73" t="s">
        <v>169</v>
      </c>
      <c r="F73" t="s">
        <v>21</v>
      </c>
      <c r="G73" t="s">
        <v>22</v>
      </c>
      <c r="H73" s="4" t="s">
        <v>23</v>
      </c>
      <c r="I73" s="4" t="s">
        <v>23</v>
      </c>
      <c r="J73" s="4" t="s">
        <v>23</v>
      </c>
      <c r="K73" s="4" t="s">
        <v>23</v>
      </c>
      <c r="L73" s="4" t="s">
        <v>23</v>
      </c>
      <c r="M73" s="4" t="s">
        <v>23</v>
      </c>
      <c r="N73" s="1" t="s">
        <v>170</v>
      </c>
      <c r="O73" s="8" t="str">
        <f>VLOOKUP(N73,Table1[Catalog '#s], 1, FALSE)</f>
        <v>CC7682-7512</v>
      </c>
    </row>
    <row r="74" spans="1:15" x14ac:dyDescent="0.25">
      <c r="A74" t="s">
        <v>166</v>
      </c>
      <c r="B74" t="s">
        <v>18</v>
      </c>
      <c r="C74">
        <v>24</v>
      </c>
      <c r="D74" t="s">
        <v>19</v>
      </c>
      <c r="E74" t="s">
        <v>171</v>
      </c>
      <c r="F74" t="s">
        <v>21</v>
      </c>
      <c r="G74" t="s">
        <v>22</v>
      </c>
      <c r="H74" s="4" t="s">
        <v>23</v>
      </c>
      <c r="I74" s="4" t="s">
        <v>23</v>
      </c>
      <c r="J74" s="4" t="s">
        <v>23</v>
      </c>
      <c r="K74" s="4" t="s">
        <v>23</v>
      </c>
      <c r="L74" s="4" t="s">
        <v>23</v>
      </c>
      <c r="M74" s="4" t="s">
        <v>23</v>
      </c>
      <c r="N74" s="1" t="s">
        <v>172</v>
      </c>
      <c r="O74" s="8" t="str">
        <f>VLOOKUP(N74,Table1[Catalog '#s], 1, FALSE)</f>
        <v>CC7682-7524</v>
      </c>
    </row>
    <row r="75" spans="1:15" x14ac:dyDescent="0.25">
      <c r="A75" t="s">
        <v>166</v>
      </c>
      <c r="B75" t="s">
        <v>18</v>
      </c>
      <c r="C75">
        <v>48</v>
      </c>
      <c r="D75" t="s">
        <v>19</v>
      </c>
      <c r="E75" t="s">
        <v>173</v>
      </c>
      <c r="F75" t="s">
        <v>21</v>
      </c>
      <c r="G75" t="s">
        <v>22</v>
      </c>
      <c r="H75" s="4" t="s">
        <v>23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1" t="s">
        <v>174</v>
      </c>
      <c r="O75" s="8" t="str">
        <f>VLOOKUP(N75,Table1[Catalog '#s], 1, FALSE)</f>
        <v>CC7682-7548</v>
      </c>
    </row>
    <row r="76" spans="1:15" x14ac:dyDescent="0.25">
      <c r="A76" t="s">
        <v>166</v>
      </c>
      <c r="B76" t="s">
        <v>18</v>
      </c>
      <c r="C76">
        <v>96</v>
      </c>
      <c r="D76" t="s">
        <v>19</v>
      </c>
      <c r="E76" t="s">
        <v>175</v>
      </c>
      <c r="F76" t="s">
        <v>21</v>
      </c>
      <c r="G76" t="s">
        <v>41</v>
      </c>
      <c r="H76" s="4" t="s">
        <v>23</v>
      </c>
      <c r="I76" s="4" t="s">
        <v>23</v>
      </c>
      <c r="J76" s="4" t="s">
        <v>23</v>
      </c>
      <c r="K76" s="4" t="s">
        <v>23</v>
      </c>
      <c r="L76" s="4" t="s">
        <v>23</v>
      </c>
      <c r="M76" s="4" t="s">
        <v>23</v>
      </c>
      <c r="N76" s="1" t="s">
        <v>176</v>
      </c>
      <c r="O76" s="8" t="str">
        <f>VLOOKUP(N76,Table1[Catalog '#s], 1, FALSE)</f>
        <v>CC7672-7596, CC7682-7596</v>
      </c>
    </row>
    <row r="77" spans="1:15" x14ac:dyDescent="0.25">
      <c r="A77" t="s">
        <v>177</v>
      </c>
      <c r="B77" t="s">
        <v>18</v>
      </c>
      <c r="C77">
        <v>6</v>
      </c>
      <c r="D77" t="s">
        <v>19</v>
      </c>
      <c r="E77" t="s">
        <v>178</v>
      </c>
      <c r="F77" t="s">
        <v>21</v>
      </c>
      <c r="G77" t="s">
        <v>22</v>
      </c>
      <c r="H77" s="4" t="s">
        <v>23</v>
      </c>
      <c r="I77" s="4" t="s">
        <v>23</v>
      </c>
      <c r="J77" s="4" t="s">
        <v>23</v>
      </c>
      <c r="K77" s="4" t="s">
        <v>23</v>
      </c>
      <c r="L77" s="4" t="s">
        <v>23</v>
      </c>
      <c r="M77" s="4" t="s">
        <v>23</v>
      </c>
      <c r="N77" s="1" t="s">
        <v>179</v>
      </c>
      <c r="O77" s="8" t="str">
        <f>VLOOKUP(N77,Table1[Catalog '#s], 1, FALSE)</f>
        <v>0030 720.016, 0030 720.113, 0030 720.121</v>
      </c>
    </row>
    <row r="78" spans="1:15" x14ac:dyDescent="0.25">
      <c r="A78" t="s">
        <v>177</v>
      </c>
      <c r="B78" t="s">
        <v>18</v>
      </c>
      <c r="C78">
        <v>12</v>
      </c>
      <c r="D78" t="s">
        <v>19</v>
      </c>
      <c r="E78" t="s">
        <v>180</v>
      </c>
      <c r="F78" t="s">
        <v>21</v>
      </c>
      <c r="G78" t="s">
        <v>22</v>
      </c>
      <c r="H78" s="4" t="s">
        <v>23</v>
      </c>
      <c r="I78" s="4" t="s">
        <v>23</v>
      </c>
      <c r="J78" s="4" t="s">
        <v>23</v>
      </c>
      <c r="K78" s="4" t="s">
        <v>23</v>
      </c>
      <c r="L78" s="4" t="s">
        <v>23</v>
      </c>
      <c r="M78" s="4" t="s">
        <v>23</v>
      </c>
      <c r="N78" s="1" t="s">
        <v>181</v>
      </c>
      <c r="O78" s="8" t="str">
        <f>VLOOKUP(N78,Table1[Catalog '#s], 1, FALSE)</f>
        <v>0030 721.012, 0030 721.110</v>
      </c>
    </row>
    <row r="79" spans="1:15" x14ac:dyDescent="0.25">
      <c r="A79" t="s">
        <v>177</v>
      </c>
      <c r="B79" t="s">
        <v>18</v>
      </c>
      <c r="C79">
        <v>24</v>
      </c>
      <c r="D79" t="s">
        <v>19</v>
      </c>
      <c r="E79" t="s">
        <v>182</v>
      </c>
      <c r="F79" t="s">
        <v>21</v>
      </c>
      <c r="G79" t="s">
        <v>22</v>
      </c>
      <c r="H79" s="4" t="s">
        <v>23</v>
      </c>
      <c r="I79" s="4" t="s">
        <v>23</v>
      </c>
      <c r="J79" s="4" t="s">
        <v>23</v>
      </c>
      <c r="K79" s="4" t="s">
        <v>23</v>
      </c>
      <c r="L79" s="4" t="s">
        <v>23</v>
      </c>
      <c r="M79" s="4" t="s">
        <v>23</v>
      </c>
      <c r="N79" s="1" t="s">
        <v>183</v>
      </c>
      <c r="O79" s="8" t="str">
        <f>VLOOKUP(N79,Table1[Catalog '#s], 1, FALSE)</f>
        <v>0030 722.019, 0030 722.116</v>
      </c>
    </row>
    <row r="80" spans="1:15" x14ac:dyDescent="0.25">
      <c r="A80" t="s">
        <v>177</v>
      </c>
      <c r="B80" t="s">
        <v>18</v>
      </c>
      <c r="C80">
        <v>48</v>
      </c>
      <c r="D80" t="s">
        <v>19</v>
      </c>
      <c r="E80" t="s">
        <v>184</v>
      </c>
      <c r="F80" t="s">
        <v>21</v>
      </c>
      <c r="G80" t="s">
        <v>22</v>
      </c>
      <c r="H80" s="4" t="s">
        <v>23</v>
      </c>
      <c r="I80" s="4" t="s">
        <v>23</v>
      </c>
      <c r="J80" s="4" t="s">
        <v>23</v>
      </c>
      <c r="K80" s="4" t="s">
        <v>23</v>
      </c>
      <c r="L80" s="4" t="s">
        <v>23</v>
      </c>
      <c r="M80" s="4" t="s">
        <v>23</v>
      </c>
      <c r="N80" s="1" t="s">
        <v>185</v>
      </c>
      <c r="O80" s="8" t="str">
        <f>VLOOKUP(N80,Table1[Catalog '#s], 1, FALSE)</f>
        <v>0030 723.015, 0030 723.112</v>
      </c>
    </row>
    <row r="81" spans="1:15" x14ac:dyDescent="0.25">
      <c r="A81" t="s">
        <v>177</v>
      </c>
      <c r="B81" t="s">
        <v>18</v>
      </c>
      <c r="C81">
        <v>96</v>
      </c>
      <c r="D81" t="s">
        <v>19</v>
      </c>
      <c r="E81" t="s">
        <v>186</v>
      </c>
      <c r="F81" t="s">
        <v>21</v>
      </c>
      <c r="G81" t="s">
        <v>41</v>
      </c>
      <c r="H81" s="4" t="s">
        <v>23</v>
      </c>
      <c r="I81" s="4" t="s">
        <v>23</v>
      </c>
      <c r="J81" s="4" t="s">
        <v>23</v>
      </c>
      <c r="K81" s="4" t="s">
        <v>23</v>
      </c>
      <c r="L81" s="4" t="s">
        <v>23</v>
      </c>
      <c r="M81" s="4" t="s">
        <v>23</v>
      </c>
      <c r="N81" s="1" t="s">
        <v>187</v>
      </c>
      <c r="O81" s="8" t="str">
        <f>VLOOKUP(N81,Table1[Catalog '#s], 1, FALSE)</f>
        <v>0030 730.011, 0030 730.119, 0030 730.127</v>
      </c>
    </row>
    <row r="82" spans="1:15" x14ac:dyDescent="0.25">
      <c r="A82" t="s">
        <v>177</v>
      </c>
      <c r="B82" t="s">
        <v>94</v>
      </c>
      <c r="C82" t="s">
        <v>19</v>
      </c>
      <c r="D82">
        <v>25</v>
      </c>
      <c r="E82" t="s">
        <v>188</v>
      </c>
      <c r="F82" t="s">
        <v>189</v>
      </c>
      <c r="G82" t="s">
        <v>22</v>
      </c>
      <c r="H82" s="4" t="s">
        <v>23</v>
      </c>
      <c r="I82" s="4" t="s">
        <v>23</v>
      </c>
      <c r="J82" s="4" t="s">
        <v>23</v>
      </c>
      <c r="K82" s="4" t="s">
        <v>23</v>
      </c>
      <c r="L82" s="4" t="s">
        <v>23</v>
      </c>
      <c r="M82" s="4" t="s">
        <v>23</v>
      </c>
      <c r="N82" s="1" t="s">
        <v>190</v>
      </c>
      <c r="O82" s="8" t="str">
        <f>VLOOKUP(N82,Table1[Catalog '#s], 1, FALSE)</f>
        <v>0030 710.010, 0030 710.029, 0030 710.118, 0030 710.126</v>
      </c>
    </row>
    <row r="83" spans="1:15" x14ac:dyDescent="0.25">
      <c r="A83" t="s">
        <v>177</v>
      </c>
      <c r="B83" t="s">
        <v>94</v>
      </c>
      <c r="C83" t="s">
        <v>19</v>
      </c>
      <c r="D83">
        <v>75</v>
      </c>
      <c r="E83" t="s">
        <v>191</v>
      </c>
      <c r="F83" t="s">
        <v>192</v>
      </c>
      <c r="G83" t="s">
        <v>22</v>
      </c>
      <c r="H83" s="4" t="s">
        <v>23</v>
      </c>
      <c r="I83" s="4" t="s">
        <v>23</v>
      </c>
      <c r="J83" s="4" t="s">
        <v>23</v>
      </c>
      <c r="K83" s="4" t="s">
        <v>23</v>
      </c>
      <c r="L83" s="4" t="s">
        <v>23</v>
      </c>
      <c r="M83" s="4" t="s">
        <v>23</v>
      </c>
      <c r="N83" s="1" t="s">
        <v>193</v>
      </c>
      <c r="O83" s="8" t="str">
        <f>VLOOKUP(N83,Table1[Catalog '#s], 1, FALSE)</f>
        <v>0030 711.017, 0030 711.025, 0030 711.114, 0030 711.122</v>
      </c>
    </row>
    <row r="84" spans="1:15" x14ac:dyDescent="0.25">
      <c r="A84" t="s">
        <v>177</v>
      </c>
      <c r="B84" t="s">
        <v>94</v>
      </c>
      <c r="C84" t="s">
        <v>19</v>
      </c>
      <c r="D84">
        <v>175</v>
      </c>
      <c r="E84" t="s">
        <v>194</v>
      </c>
      <c r="F84" t="s">
        <v>195</v>
      </c>
      <c r="G84" t="s">
        <v>196</v>
      </c>
      <c r="H84" s="4" t="s">
        <v>23</v>
      </c>
      <c r="I84" s="4" t="s">
        <v>23</v>
      </c>
      <c r="J84" s="4" t="s">
        <v>23</v>
      </c>
      <c r="K84" s="4" t="s">
        <v>23</v>
      </c>
      <c r="L84" s="4" t="s">
        <v>23</v>
      </c>
      <c r="M84" s="4" t="s">
        <v>23</v>
      </c>
      <c r="N84" s="1" t="s">
        <v>197</v>
      </c>
      <c r="O84" s="8" t="str">
        <f>VLOOKUP(N84,Table1[Catalog '#s], 1, FALSE)</f>
        <v>0030 712.110, 0030 712.129</v>
      </c>
    </row>
    <row r="85" spans="1:15" x14ac:dyDescent="0.25">
      <c r="A85" t="s">
        <v>198</v>
      </c>
      <c r="B85" t="s">
        <v>18</v>
      </c>
      <c r="C85">
        <v>96</v>
      </c>
      <c r="D85" t="s">
        <v>19</v>
      </c>
      <c r="E85" t="s">
        <v>199</v>
      </c>
      <c r="F85" t="s">
        <v>21</v>
      </c>
      <c r="G85" t="s">
        <v>22</v>
      </c>
      <c r="H85" s="4" t="s">
        <v>23</v>
      </c>
      <c r="I85" s="4" t="s">
        <v>23</v>
      </c>
      <c r="J85" s="4" t="s">
        <v>23</v>
      </c>
      <c r="K85" s="4" t="s">
        <v>23</v>
      </c>
      <c r="L85" s="4" t="s">
        <v>23</v>
      </c>
      <c r="M85" s="4" t="s">
        <v>23</v>
      </c>
      <c r="N85" s="1" t="s">
        <v>200</v>
      </c>
      <c r="O85" s="8" t="str">
        <f>VLOOKUP(N85,Table1[Catalog '#s], 1, FALSE)</f>
        <v>4600, 4601</v>
      </c>
    </row>
    <row r="86" spans="1:15" x14ac:dyDescent="0.25">
      <c r="A86" t="s">
        <v>198</v>
      </c>
      <c r="B86" t="s">
        <v>18</v>
      </c>
      <c r="C86">
        <v>96</v>
      </c>
      <c r="D86" t="s">
        <v>19</v>
      </c>
      <c r="E86" t="s">
        <v>201</v>
      </c>
      <c r="F86" t="s">
        <v>21</v>
      </c>
      <c r="G86" t="s">
        <v>202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1">
        <v>4379</v>
      </c>
      <c r="O86" s="8">
        <f>VLOOKUP(N86,Table1[Catalog '#s], 1, FALSE)</f>
        <v>4379</v>
      </c>
    </row>
    <row r="87" spans="1:15" x14ac:dyDescent="0.25">
      <c r="A87" t="s">
        <v>198</v>
      </c>
      <c r="B87" t="s">
        <v>18</v>
      </c>
      <c r="C87">
        <v>96</v>
      </c>
      <c r="D87" t="s">
        <v>19</v>
      </c>
      <c r="E87" t="s">
        <v>203</v>
      </c>
      <c r="F87" t="s">
        <v>21</v>
      </c>
      <c r="G87" t="s">
        <v>204</v>
      </c>
      <c r="H87" s="4" t="s">
        <v>29</v>
      </c>
      <c r="I87" s="4" t="s">
        <v>23</v>
      </c>
      <c r="J87" s="4" t="s">
        <v>29</v>
      </c>
      <c r="K87" s="4" t="s">
        <v>23</v>
      </c>
      <c r="L87" s="4" t="s">
        <v>23</v>
      </c>
      <c r="M87" s="4" t="s">
        <v>23</v>
      </c>
      <c r="N87" s="1" t="s">
        <v>205</v>
      </c>
      <c r="O87" s="8" t="str">
        <f>VLOOKUP(N87,Table1[Catalog '#s], 1, FALSE)</f>
        <v>4582, 4599</v>
      </c>
    </row>
    <row r="88" spans="1:15" x14ac:dyDescent="0.25">
      <c r="A88" t="s">
        <v>198</v>
      </c>
      <c r="B88" t="s">
        <v>206</v>
      </c>
      <c r="C88">
        <v>1</v>
      </c>
      <c r="D88" t="s">
        <v>19</v>
      </c>
      <c r="E88" t="s">
        <v>207</v>
      </c>
      <c r="F88" t="s">
        <v>208</v>
      </c>
      <c r="G88" t="s">
        <v>22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1">
        <v>95004380</v>
      </c>
      <c r="O88" s="8">
        <f>VLOOKUP(N88,Table1[Catalog '#s], 1, FALSE)</f>
        <v>95004380</v>
      </c>
    </row>
    <row r="89" spans="1:15" x14ac:dyDescent="0.25">
      <c r="A89" t="s">
        <v>209</v>
      </c>
      <c r="B89" t="s">
        <v>18</v>
      </c>
      <c r="C89">
        <v>6</v>
      </c>
      <c r="D89" t="s">
        <v>19</v>
      </c>
      <c r="E89" t="s">
        <v>210</v>
      </c>
      <c r="F89" t="s">
        <v>21</v>
      </c>
      <c r="G89" t="s">
        <v>22</v>
      </c>
      <c r="H89" s="4" t="s">
        <v>23</v>
      </c>
      <c r="I89" s="4" t="s">
        <v>23</v>
      </c>
      <c r="J89" s="4" t="s">
        <v>23</v>
      </c>
      <c r="K89" s="4" t="s">
        <v>23</v>
      </c>
      <c r="L89" s="4" t="s">
        <v>23</v>
      </c>
      <c r="M89" s="4" t="s">
        <v>23</v>
      </c>
      <c r="N89" s="1">
        <v>657160</v>
      </c>
      <c r="O89" s="8">
        <f>VLOOKUP(N89,Table1[Catalog '#s], 1, FALSE)</f>
        <v>657160</v>
      </c>
    </row>
    <row r="90" spans="1:15" x14ac:dyDescent="0.25">
      <c r="A90" t="s">
        <v>209</v>
      </c>
      <c r="B90" t="s">
        <v>18</v>
      </c>
      <c r="C90">
        <v>24</v>
      </c>
      <c r="D90" t="s">
        <v>19</v>
      </c>
      <c r="E90" t="s">
        <v>211</v>
      </c>
      <c r="F90" t="s">
        <v>21</v>
      </c>
      <c r="G90" t="s">
        <v>22</v>
      </c>
      <c r="H90" s="4" t="s">
        <v>23</v>
      </c>
      <c r="I90" s="4" t="s">
        <v>23</v>
      </c>
      <c r="J90" s="4" t="s">
        <v>23</v>
      </c>
      <c r="K90" s="4" t="s">
        <v>23</v>
      </c>
      <c r="L90" s="4" t="s">
        <v>23</v>
      </c>
      <c r="M90" s="4" t="s">
        <v>23</v>
      </c>
      <c r="N90" s="1" t="s">
        <v>212</v>
      </c>
      <c r="O90" s="8" t="str">
        <f>VLOOKUP(N90,Table1[Catalog '#s], 1, FALSE)</f>
        <v>662102, 662160, 662165</v>
      </c>
    </row>
    <row r="91" spans="1:15" x14ac:dyDescent="0.25">
      <c r="A91" t="s">
        <v>209</v>
      </c>
      <c r="B91" t="s">
        <v>18</v>
      </c>
      <c r="C91">
        <v>96</v>
      </c>
      <c r="D91" t="s">
        <v>19</v>
      </c>
      <c r="E91" t="s">
        <v>213</v>
      </c>
      <c r="F91" t="s">
        <v>21</v>
      </c>
      <c r="G91" t="s">
        <v>41</v>
      </c>
      <c r="H91" s="4" t="s">
        <v>23</v>
      </c>
      <c r="I91" s="4" t="s">
        <v>23</v>
      </c>
      <c r="J91" s="4" t="s">
        <v>23</v>
      </c>
      <c r="K91" s="4" t="s">
        <v>23</v>
      </c>
      <c r="L91" s="4" t="s">
        <v>23</v>
      </c>
      <c r="M91" s="4" t="s">
        <v>23</v>
      </c>
      <c r="N91" s="1" t="s">
        <v>214</v>
      </c>
      <c r="O91" s="8" t="str">
        <f>VLOOKUP(N91,Table1[Catalog '#s], 1, FALSE)</f>
        <v>655087, 655088, 655090, 655098, 655976</v>
      </c>
    </row>
    <row r="92" spans="1:15" x14ac:dyDescent="0.25">
      <c r="A92" t="s">
        <v>209</v>
      </c>
      <c r="B92" t="s">
        <v>18</v>
      </c>
      <c r="C92">
        <v>96</v>
      </c>
      <c r="D92" t="s">
        <v>19</v>
      </c>
      <c r="E92" t="s">
        <v>215</v>
      </c>
      <c r="F92" t="s">
        <v>21</v>
      </c>
      <c r="G92" t="s">
        <v>41</v>
      </c>
      <c r="H92" s="4" t="s">
        <v>23</v>
      </c>
      <c r="I92" s="4" t="s">
        <v>23</v>
      </c>
      <c r="J92" s="4" t="s">
        <v>23</v>
      </c>
      <c r="K92" s="4" t="s">
        <v>23</v>
      </c>
      <c r="L92" s="4" t="s">
        <v>23</v>
      </c>
      <c r="M92" s="4" t="s">
        <v>23</v>
      </c>
      <c r="N92" s="1" t="s">
        <v>426</v>
      </c>
      <c r="O92" s="8" t="str">
        <f>VLOOKUP(N92,Table1[Catalog '#s], 1, FALSE)</f>
        <v>655160, 655162, 655180, 655182</v>
      </c>
    </row>
    <row r="93" spans="1:15" x14ac:dyDescent="0.25">
      <c r="A93" t="s">
        <v>209</v>
      </c>
      <c r="B93" t="s">
        <v>18</v>
      </c>
      <c r="C93">
        <v>384</v>
      </c>
      <c r="D93" t="s">
        <v>19</v>
      </c>
      <c r="E93" t="s">
        <v>217</v>
      </c>
      <c r="F93" t="s">
        <v>21</v>
      </c>
      <c r="G93" t="s">
        <v>22</v>
      </c>
      <c r="H93" s="4" t="s">
        <v>29</v>
      </c>
      <c r="I93" s="4" t="s">
        <v>23</v>
      </c>
      <c r="J93" s="4" t="s">
        <v>23</v>
      </c>
      <c r="K93" s="4" t="s">
        <v>23</v>
      </c>
      <c r="L93" s="4" t="s">
        <v>23</v>
      </c>
      <c r="M93" s="4" t="s">
        <v>23</v>
      </c>
      <c r="N93" s="1" t="s">
        <v>218</v>
      </c>
      <c r="O93" s="8" t="str">
        <f>VLOOKUP(N93,Table1[Catalog '#s], 1, FALSE)</f>
        <v>781165, 781182</v>
      </c>
    </row>
    <row r="94" spans="1:15" x14ac:dyDescent="0.25">
      <c r="A94" t="s">
        <v>209</v>
      </c>
      <c r="B94" t="s">
        <v>18</v>
      </c>
      <c r="C94">
        <v>384</v>
      </c>
      <c r="D94" t="s">
        <v>19</v>
      </c>
      <c r="E94" t="s">
        <v>219</v>
      </c>
      <c r="F94" t="s">
        <v>21</v>
      </c>
      <c r="G94" t="s">
        <v>22</v>
      </c>
      <c r="H94" s="4" t="s">
        <v>29</v>
      </c>
      <c r="I94" s="4" t="s">
        <v>23</v>
      </c>
      <c r="J94" s="4" t="s">
        <v>23</v>
      </c>
      <c r="K94" s="4" t="s">
        <v>23</v>
      </c>
      <c r="L94" s="4" t="s">
        <v>23</v>
      </c>
      <c r="M94" s="4" t="s">
        <v>23</v>
      </c>
      <c r="N94" s="1" t="s">
        <v>220</v>
      </c>
      <c r="O94" s="8" t="str">
        <f>VLOOKUP(N94,Table1[Catalog '#s], 1, FALSE)</f>
        <v>781090, 781091, 781092, 781093, 781094, 781095, 781096, 781097, 781098, 781801, 781936, 781944, 781946, 781948, 781956</v>
      </c>
    </row>
    <row r="95" spans="1:15" x14ac:dyDescent="0.25">
      <c r="A95" t="s">
        <v>209</v>
      </c>
      <c r="B95" t="s">
        <v>94</v>
      </c>
      <c r="C95" t="s">
        <v>19</v>
      </c>
      <c r="D95">
        <v>25</v>
      </c>
      <c r="E95" t="s">
        <v>221</v>
      </c>
      <c r="F95" t="s">
        <v>99</v>
      </c>
      <c r="G95" t="s">
        <v>22</v>
      </c>
      <c r="H95" s="4" t="s">
        <v>23</v>
      </c>
      <c r="I95" s="4" t="s">
        <v>23</v>
      </c>
      <c r="J95" s="4" t="s">
        <v>23</v>
      </c>
      <c r="K95" s="4" t="s">
        <v>23</v>
      </c>
      <c r="L95" s="4" t="s">
        <v>23</v>
      </c>
      <c r="M95" s="4" t="s">
        <v>23</v>
      </c>
      <c r="N95" s="1">
        <v>690160</v>
      </c>
      <c r="O95" s="8">
        <f>VLOOKUP(N95,Table1[Catalog '#s], 1, FALSE)</f>
        <v>690160</v>
      </c>
    </row>
    <row r="96" spans="1:15" x14ac:dyDescent="0.25">
      <c r="A96" t="s">
        <v>209</v>
      </c>
      <c r="B96" t="s">
        <v>94</v>
      </c>
      <c r="C96" t="s">
        <v>19</v>
      </c>
      <c r="D96">
        <v>75</v>
      </c>
      <c r="E96" t="s">
        <v>222</v>
      </c>
      <c r="F96" t="s">
        <v>109</v>
      </c>
      <c r="G96" t="s">
        <v>22</v>
      </c>
      <c r="H96" s="4" t="s">
        <v>23</v>
      </c>
      <c r="I96" s="4" t="s">
        <v>23</v>
      </c>
      <c r="J96" s="4" t="s">
        <v>23</v>
      </c>
      <c r="K96" s="4" t="s">
        <v>23</v>
      </c>
      <c r="L96" s="4" t="s">
        <v>23</v>
      </c>
      <c r="M96" s="4" t="s">
        <v>23</v>
      </c>
      <c r="N96" s="1" t="s">
        <v>223</v>
      </c>
      <c r="O96" s="8" t="str">
        <f>VLOOKUP(N96,Table1[Catalog '#s], 1, FALSE)</f>
        <v>658170, 658175, 658195, 658940, 658950</v>
      </c>
    </row>
    <row r="97" spans="1:15" x14ac:dyDescent="0.25">
      <c r="A97" t="s">
        <v>209</v>
      </c>
      <c r="B97" t="s">
        <v>94</v>
      </c>
      <c r="C97" t="s">
        <v>19</v>
      </c>
      <c r="D97">
        <v>182</v>
      </c>
      <c r="E97" t="s">
        <v>224</v>
      </c>
      <c r="F97" t="s">
        <v>130</v>
      </c>
      <c r="G97" t="s">
        <v>22</v>
      </c>
      <c r="H97" s="4" t="s">
        <v>23</v>
      </c>
      <c r="I97" s="4" t="s">
        <v>23</v>
      </c>
      <c r="J97" s="4" t="s">
        <v>23</v>
      </c>
      <c r="K97" s="4" t="s">
        <v>23</v>
      </c>
      <c r="L97" s="4" t="s">
        <v>23</v>
      </c>
      <c r="M97" s="4" t="s">
        <v>23</v>
      </c>
      <c r="N97" s="1" t="s">
        <v>225</v>
      </c>
      <c r="O97" s="8" t="str">
        <f>VLOOKUP(N97,Table1[Catalog '#s], 1, FALSE)</f>
        <v>660160, 660175, 661160, 661175, 661195, 661940, 661950</v>
      </c>
    </row>
    <row r="98" spans="1:15" x14ac:dyDescent="0.25">
      <c r="A98" t="s">
        <v>209</v>
      </c>
      <c r="B98" t="s">
        <v>148</v>
      </c>
      <c r="C98" t="s">
        <v>19</v>
      </c>
      <c r="D98">
        <v>8</v>
      </c>
      <c r="E98" t="s">
        <v>226</v>
      </c>
      <c r="F98" t="s">
        <v>150</v>
      </c>
      <c r="G98" t="s">
        <v>45</v>
      </c>
      <c r="H98" s="4" t="s">
        <v>23</v>
      </c>
      <c r="I98" s="4" t="s">
        <v>23</v>
      </c>
      <c r="J98" s="4" t="s">
        <v>23</v>
      </c>
      <c r="K98" s="4" t="s">
        <v>23</v>
      </c>
      <c r="L98" s="4" t="s">
        <v>23</v>
      </c>
      <c r="M98" s="4" t="s">
        <v>23</v>
      </c>
      <c r="N98" s="1">
        <v>627160</v>
      </c>
      <c r="O98" s="8">
        <f>VLOOKUP(N98,Table1[Catalog '#s], 1, FALSE)</f>
        <v>627160</v>
      </c>
    </row>
    <row r="99" spans="1:15" x14ac:dyDescent="0.25">
      <c r="A99" t="s">
        <v>209</v>
      </c>
      <c r="B99" t="s">
        <v>148</v>
      </c>
      <c r="C99" t="s">
        <v>19</v>
      </c>
      <c r="D99">
        <v>9</v>
      </c>
      <c r="E99" t="s">
        <v>227</v>
      </c>
      <c r="F99" t="s">
        <v>152</v>
      </c>
      <c r="G99" t="s">
        <v>22</v>
      </c>
      <c r="H99" s="4" t="s">
        <v>23</v>
      </c>
      <c r="I99" s="4" t="s">
        <v>23</v>
      </c>
      <c r="J99" s="4" t="s">
        <v>23</v>
      </c>
      <c r="K99" s="4" t="s">
        <v>23</v>
      </c>
      <c r="L99" s="4" t="s">
        <v>23</v>
      </c>
      <c r="M99" s="4" t="s">
        <v>23</v>
      </c>
      <c r="N99" s="1">
        <v>627160</v>
      </c>
      <c r="O99" s="8">
        <f>VLOOKUP(N99,Table1[Catalog '#s], 1, FALSE)</f>
        <v>627160</v>
      </c>
    </row>
    <row r="100" spans="1:15" x14ac:dyDescent="0.25">
      <c r="A100" t="s">
        <v>209</v>
      </c>
      <c r="B100" t="s">
        <v>148</v>
      </c>
      <c r="C100" t="s">
        <v>19</v>
      </c>
      <c r="D100">
        <v>23</v>
      </c>
      <c r="E100" t="s">
        <v>228</v>
      </c>
      <c r="F100" t="s">
        <v>156</v>
      </c>
      <c r="G100" t="s">
        <v>22</v>
      </c>
      <c r="H100" s="4" t="s">
        <v>23</v>
      </c>
      <c r="I100" s="4" t="s">
        <v>23</v>
      </c>
      <c r="J100" s="4" t="s">
        <v>23</v>
      </c>
      <c r="K100" s="4" t="s">
        <v>23</v>
      </c>
      <c r="L100" s="4" t="s">
        <v>23</v>
      </c>
      <c r="M100" s="4" t="s">
        <v>23</v>
      </c>
      <c r="N100" s="1">
        <v>628160</v>
      </c>
      <c r="O100" s="8">
        <f>VLOOKUP(N100,Table1[Catalog '#s], 1, FALSE)</f>
        <v>628160</v>
      </c>
    </row>
    <row r="101" spans="1:15" x14ac:dyDescent="0.25">
      <c r="A101" t="s">
        <v>209</v>
      </c>
      <c r="B101" t="s">
        <v>148</v>
      </c>
      <c r="C101" t="s">
        <v>19</v>
      </c>
      <c r="D101">
        <v>64</v>
      </c>
      <c r="E101" t="s">
        <v>229</v>
      </c>
      <c r="F101" t="s">
        <v>160</v>
      </c>
      <c r="G101" t="s">
        <v>22</v>
      </c>
      <c r="H101" s="4" t="s">
        <v>23</v>
      </c>
      <c r="I101" s="4" t="s">
        <v>23</v>
      </c>
      <c r="J101" s="4" t="s">
        <v>23</v>
      </c>
      <c r="K101" s="4" t="s">
        <v>23</v>
      </c>
      <c r="L101" s="4" t="s">
        <v>23</v>
      </c>
      <c r="M101" s="4" t="s">
        <v>23</v>
      </c>
      <c r="N101" s="1" t="s">
        <v>230</v>
      </c>
      <c r="O101" s="8" t="str">
        <f>VLOOKUP(N101,Table1[Catalog '#s], 1, FALSE)</f>
        <v>664160, 664940, 664950</v>
      </c>
    </row>
    <row r="102" spans="1:15" x14ac:dyDescent="0.25">
      <c r="A102" t="s">
        <v>209</v>
      </c>
      <c r="B102" t="s">
        <v>148</v>
      </c>
      <c r="C102" t="s">
        <v>19</v>
      </c>
      <c r="D102">
        <v>153</v>
      </c>
      <c r="E102" t="s">
        <v>231</v>
      </c>
      <c r="F102" t="s">
        <v>165</v>
      </c>
      <c r="G102" t="s">
        <v>22</v>
      </c>
      <c r="H102" s="4" t="s">
        <v>23</v>
      </c>
      <c r="I102" s="4" t="s">
        <v>23</v>
      </c>
      <c r="J102" s="4" t="s">
        <v>23</v>
      </c>
      <c r="K102" s="4" t="s">
        <v>23</v>
      </c>
      <c r="L102" s="4" t="s">
        <v>23</v>
      </c>
      <c r="M102" s="4" t="s">
        <v>29</v>
      </c>
      <c r="N102" s="1">
        <v>639160</v>
      </c>
      <c r="O102" s="8">
        <f>VLOOKUP(N102,Table1[Catalog '#s], 1, FALSE)</f>
        <v>639160</v>
      </c>
    </row>
    <row r="103" spans="1:15" x14ac:dyDescent="0.25">
      <c r="A103" t="s">
        <v>232</v>
      </c>
      <c r="B103" t="s">
        <v>94</v>
      </c>
      <c r="C103" t="s">
        <v>19</v>
      </c>
      <c r="D103">
        <v>84</v>
      </c>
      <c r="E103" t="s">
        <v>233</v>
      </c>
      <c r="F103" t="s">
        <v>21</v>
      </c>
      <c r="G103" t="s">
        <v>22</v>
      </c>
      <c r="H103" s="4" t="s">
        <v>23</v>
      </c>
      <c r="I103" s="4" t="s">
        <v>23</v>
      </c>
      <c r="J103" s="4" t="s">
        <v>23</v>
      </c>
      <c r="K103" s="4" t="s">
        <v>23</v>
      </c>
      <c r="L103" s="4" t="s">
        <v>23</v>
      </c>
      <c r="M103" s="4" t="s">
        <v>23</v>
      </c>
      <c r="N103" s="1">
        <v>779160</v>
      </c>
      <c r="O103" s="8">
        <f>VLOOKUP(N103,Table1[Catalog '#s], 1, FALSE)</f>
        <v>779160</v>
      </c>
    </row>
    <row r="104" spans="1:15" x14ac:dyDescent="0.25">
      <c r="A104" t="s">
        <v>234</v>
      </c>
      <c r="B104" t="s">
        <v>94</v>
      </c>
      <c r="C104" t="s">
        <v>19</v>
      </c>
      <c r="D104">
        <v>2</v>
      </c>
      <c r="E104" t="s">
        <v>235</v>
      </c>
      <c r="F104" t="s">
        <v>236</v>
      </c>
      <c r="G104" t="s">
        <v>22</v>
      </c>
      <c r="H104" s="4" t="s">
        <v>23</v>
      </c>
      <c r="I104" s="4" t="s">
        <v>23</v>
      </c>
      <c r="J104" s="4" t="s">
        <v>23</v>
      </c>
      <c r="K104" s="4" t="s">
        <v>23</v>
      </c>
      <c r="L104" s="4" t="s">
        <v>23</v>
      </c>
      <c r="M104" s="4" t="s">
        <v>23</v>
      </c>
      <c r="N104" s="1" t="s">
        <v>237</v>
      </c>
      <c r="O104" s="8" t="str">
        <f>VLOOKUP(N104,Table1[Catalog '#s], 1, FALSE)</f>
        <v>80171, 80172, 80176</v>
      </c>
    </row>
    <row r="105" spans="1:15" x14ac:dyDescent="0.25">
      <c r="A105" t="s">
        <v>234</v>
      </c>
      <c r="B105" t="s">
        <v>94</v>
      </c>
      <c r="C105" t="s">
        <v>19</v>
      </c>
      <c r="D105">
        <v>3</v>
      </c>
      <c r="E105" t="s">
        <v>238</v>
      </c>
      <c r="F105" t="s">
        <v>236</v>
      </c>
      <c r="G105" t="s">
        <v>22</v>
      </c>
      <c r="H105" s="4" t="s">
        <v>29</v>
      </c>
      <c r="I105" s="4" t="s">
        <v>23</v>
      </c>
      <c r="J105" s="4" t="s">
        <v>23</v>
      </c>
      <c r="K105" s="4" t="s">
        <v>23</v>
      </c>
      <c r="L105" s="4" t="s">
        <v>23</v>
      </c>
      <c r="M105" s="4" t="s">
        <v>23</v>
      </c>
      <c r="N105" s="1" t="s">
        <v>239</v>
      </c>
      <c r="O105" s="8" t="str">
        <f>VLOOKUP(N105,Table1[Catalog '#s], 1, FALSE)</f>
        <v>80121, 80126</v>
      </c>
    </row>
    <row r="106" spans="1:15" x14ac:dyDescent="0.25">
      <c r="A106" t="s">
        <v>234</v>
      </c>
      <c r="B106" t="s">
        <v>148</v>
      </c>
      <c r="C106" t="s">
        <v>19</v>
      </c>
      <c r="D106">
        <v>3</v>
      </c>
      <c r="E106" t="s">
        <v>240</v>
      </c>
      <c r="F106" t="s">
        <v>152</v>
      </c>
      <c r="G106" t="s">
        <v>22</v>
      </c>
      <c r="H106" s="4" t="s">
        <v>29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1" t="s">
        <v>241</v>
      </c>
      <c r="O106" s="8" t="str">
        <f>VLOOKUP(N106,Table1[Catalog '#s], 1, FALSE)</f>
        <v>81151, 81156</v>
      </c>
    </row>
    <row r="107" spans="1:15" x14ac:dyDescent="0.25">
      <c r="A107" t="s">
        <v>234</v>
      </c>
      <c r="B107" t="s">
        <v>206</v>
      </c>
      <c r="C107">
        <v>8</v>
      </c>
      <c r="D107" t="s">
        <v>19</v>
      </c>
      <c r="E107" t="s">
        <v>242</v>
      </c>
      <c r="F107" t="s">
        <v>236</v>
      </c>
      <c r="G107" t="s">
        <v>22</v>
      </c>
      <c r="H107" s="4" t="s">
        <v>23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1" t="s">
        <v>243</v>
      </c>
      <c r="O107" s="8" t="str">
        <f>VLOOKUP(N107,Table1[Catalog '#s], 1, FALSE)</f>
        <v>80821, 80822, 80823, 80824, 80825, 80826</v>
      </c>
    </row>
    <row r="108" spans="1:15" x14ac:dyDescent="0.25">
      <c r="A108" t="s">
        <v>234</v>
      </c>
      <c r="B108" t="s">
        <v>206</v>
      </c>
      <c r="C108">
        <v>36</v>
      </c>
      <c r="D108" t="s">
        <v>19</v>
      </c>
      <c r="E108" t="s">
        <v>244</v>
      </c>
      <c r="F108" t="s">
        <v>236</v>
      </c>
      <c r="G108" t="s">
        <v>22</v>
      </c>
      <c r="H108" s="4" t="s">
        <v>23</v>
      </c>
      <c r="I108" s="4" t="s">
        <v>23</v>
      </c>
      <c r="J108" s="4" t="s">
        <v>23</v>
      </c>
      <c r="K108" s="4" t="s">
        <v>23</v>
      </c>
      <c r="L108" s="4" t="s">
        <v>23</v>
      </c>
      <c r="M108" s="4" t="s">
        <v>23</v>
      </c>
      <c r="N108" s="1" t="s">
        <v>245</v>
      </c>
      <c r="O108" s="8" t="str">
        <f>VLOOKUP(N108,Table1[Catalog '#s], 1, FALSE)</f>
        <v>80601, 80602, 80604, 80606</v>
      </c>
    </row>
    <row r="109" spans="1:15" x14ac:dyDescent="0.25">
      <c r="A109" t="s">
        <v>249</v>
      </c>
      <c r="B109" t="s">
        <v>18</v>
      </c>
      <c r="C109">
        <v>6</v>
      </c>
      <c r="D109" t="s">
        <v>19</v>
      </c>
      <c r="E109" t="s">
        <v>250</v>
      </c>
      <c r="F109" t="s">
        <v>21</v>
      </c>
      <c r="G109" t="s">
        <v>22</v>
      </c>
      <c r="H109" s="4" t="s">
        <v>23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1" t="s">
        <v>251</v>
      </c>
      <c r="O109" s="8" t="str">
        <f>VLOOKUP(N109,Table1[Catalog '#s], 1, FALSE)</f>
        <v>3810-006, 4810-010, 4810-020</v>
      </c>
    </row>
    <row r="110" spans="1:15" x14ac:dyDescent="0.25">
      <c r="A110" t="s">
        <v>249</v>
      </c>
      <c r="B110" t="s">
        <v>18</v>
      </c>
      <c r="C110">
        <v>12</v>
      </c>
      <c r="D110" t="s">
        <v>19</v>
      </c>
      <c r="E110" t="s">
        <v>252</v>
      </c>
      <c r="F110" t="s">
        <v>21</v>
      </c>
      <c r="G110" t="s">
        <v>196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1" t="s">
        <v>253</v>
      </c>
      <c r="O110" s="8" t="str">
        <f>VLOOKUP(N110,Table1[Catalog '#s], 1, FALSE)</f>
        <v>3815-012</v>
      </c>
    </row>
    <row r="111" spans="1:15" x14ac:dyDescent="0.25">
      <c r="A111" t="s">
        <v>249</v>
      </c>
      <c r="B111" t="s">
        <v>18</v>
      </c>
      <c r="C111">
        <v>24</v>
      </c>
      <c r="D111" t="s">
        <v>19</v>
      </c>
      <c r="E111" t="s">
        <v>254</v>
      </c>
      <c r="F111" t="s">
        <v>21</v>
      </c>
      <c r="G111" t="s">
        <v>196</v>
      </c>
      <c r="H111" s="4" t="s">
        <v>23</v>
      </c>
      <c r="I111" s="4" t="s">
        <v>23</v>
      </c>
      <c r="J111" s="4" t="s">
        <v>23</v>
      </c>
      <c r="K111" s="4" t="s">
        <v>23</v>
      </c>
      <c r="L111" s="4" t="s">
        <v>23</v>
      </c>
      <c r="M111" s="4" t="s">
        <v>23</v>
      </c>
      <c r="N111" s="1" t="s">
        <v>255</v>
      </c>
      <c r="O111" s="8" t="str">
        <f>VLOOKUP(N111,Table1[Catalog '#s], 1, FALSE)</f>
        <v>5826-024</v>
      </c>
    </row>
    <row r="112" spans="1:15" x14ac:dyDescent="0.25">
      <c r="A112" t="s">
        <v>249</v>
      </c>
      <c r="B112" t="s">
        <v>18</v>
      </c>
      <c r="C112">
        <v>24</v>
      </c>
      <c r="D112" t="s">
        <v>19</v>
      </c>
      <c r="E112" t="s">
        <v>256</v>
      </c>
      <c r="F112" t="s">
        <v>21</v>
      </c>
      <c r="G112" t="s">
        <v>196</v>
      </c>
      <c r="H112" s="4" t="s">
        <v>23</v>
      </c>
      <c r="I112" s="4" t="s">
        <v>23</v>
      </c>
      <c r="J112" s="4" t="s">
        <v>23</v>
      </c>
      <c r="K112" s="4" t="s">
        <v>23</v>
      </c>
      <c r="L112" s="4" t="s">
        <v>23</v>
      </c>
      <c r="M112" s="4" t="s">
        <v>23</v>
      </c>
      <c r="N112" s="1" t="s">
        <v>257</v>
      </c>
      <c r="O112" s="8" t="str">
        <f>VLOOKUP(N112,Table1[Catalog '#s], 1, FALSE)</f>
        <v>1820-024, 3820-024</v>
      </c>
    </row>
    <row r="113" spans="1:15" x14ac:dyDescent="0.25">
      <c r="A113" t="s">
        <v>249</v>
      </c>
      <c r="B113" t="s">
        <v>18</v>
      </c>
      <c r="C113">
        <v>48</v>
      </c>
      <c r="D113" t="s">
        <v>19</v>
      </c>
      <c r="E113" t="s">
        <v>258</v>
      </c>
      <c r="F113" t="s">
        <v>21</v>
      </c>
      <c r="G113" t="s">
        <v>196</v>
      </c>
      <c r="H113" s="4" t="s">
        <v>23</v>
      </c>
      <c r="I113" s="4" t="s">
        <v>23</v>
      </c>
      <c r="J113" s="4" t="s">
        <v>23</v>
      </c>
      <c r="K113" s="4" t="s">
        <v>23</v>
      </c>
      <c r="L113" s="4" t="s">
        <v>23</v>
      </c>
      <c r="M113" s="4" t="s">
        <v>23</v>
      </c>
      <c r="N113" s="1" t="s">
        <v>259</v>
      </c>
      <c r="O113" s="8" t="str">
        <f>VLOOKUP(N113,Table1[Catalog '#s], 1, FALSE)</f>
        <v>1830-048, 3830-048</v>
      </c>
    </row>
    <row r="114" spans="1:15" x14ac:dyDescent="0.25">
      <c r="A114" t="s">
        <v>249</v>
      </c>
      <c r="B114" t="s">
        <v>18</v>
      </c>
      <c r="C114">
        <v>96</v>
      </c>
      <c r="D114" t="s">
        <v>19</v>
      </c>
      <c r="E114" t="s">
        <v>260</v>
      </c>
      <c r="F114" t="s">
        <v>21</v>
      </c>
      <c r="G114" t="s">
        <v>261</v>
      </c>
      <c r="H114" s="4" t="s">
        <v>23</v>
      </c>
      <c r="I114" s="4" t="s">
        <v>23</v>
      </c>
      <c r="J114" s="4" t="s">
        <v>23</v>
      </c>
      <c r="K114" s="4" t="s">
        <v>23</v>
      </c>
      <c r="L114" s="4" t="s">
        <v>23</v>
      </c>
      <c r="M114" s="4" t="s">
        <v>23</v>
      </c>
      <c r="N114" s="1" t="s">
        <v>262</v>
      </c>
      <c r="O114" s="8" t="str">
        <f>VLOOKUP(N114,Table1[Catalog '#s], 1, FALSE)</f>
        <v>3860-096, 3861-096</v>
      </c>
    </row>
    <row r="115" spans="1:15" x14ac:dyDescent="0.25">
      <c r="A115" t="s">
        <v>249</v>
      </c>
      <c r="B115" t="s">
        <v>18</v>
      </c>
      <c r="C115">
        <v>384</v>
      </c>
      <c r="D115" t="s">
        <v>19</v>
      </c>
      <c r="E115" t="s">
        <v>263</v>
      </c>
      <c r="F115" t="s">
        <v>21</v>
      </c>
      <c r="G115" t="s">
        <v>196</v>
      </c>
      <c r="H115" s="4" t="s">
        <v>29</v>
      </c>
      <c r="I115" s="4" t="s">
        <v>23</v>
      </c>
      <c r="J115" s="4" t="s">
        <v>23</v>
      </c>
      <c r="K115" s="4" t="s">
        <v>23</v>
      </c>
      <c r="L115" s="4" t="s">
        <v>23</v>
      </c>
      <c r="M115" s="4" t="s">
        <v>23</v>
      </c>
      <c r="N115" s="1" t="s">
        <v>264</v>
      </c>
      <c r="O115" s="8" t="str">
        <f>VLOOKUP(N115,Table1[Catalog '#s], 1, FALSE)</f>
        <v>3721-384</v>
      </c>
    </row>
    <row r="116" spans="1:15" x14ac:dyDescent="0.25">
      <c r="A116" t="s">
        <v>249</v>
      </c>
      <c r="B116" t="s">
        <v>94</v>
      </c>
      <c r="C116" t="s">
        <v>19</v>
      </c>
      <c r="D116">
        <v>25</v>
      </c>
      <c r="E116" t="s">
        <v>265</v>
      </c>
      <c r="F116" t="s">
        <v>96</v>
      </c>
      <c r="G116" t="s">
        <v>22</v>
      </c>
      <c r="H116" s="4" t="s">
        <v>23</v>
      </c>
      <c r="I116" s="4" t="s">
        <v>23</v>
      </c>
      <c r="J116" s="4" t="s">
        <v>23</v>
      </c>
      <c r="K116" s="4" t="s">
        <v>23</v>
      </c>
      <c r="L116" s="4" t="s">
        <v>23</v>
      </c>
      <c r="M116" s="4" t="s">
        <v>23</v>
      </c>
      <c r="N116" s="1" t="s">
        <v>266</v>
      </c>
      <c r="O116" s="8" t="str">
        <f>VLOOKUP(N116,Table1[Catalog '#s], 1, FALSE)</f>
        <v>3100-025</v>
      </c>
    </row>
    <row r="117" spans="1:15" x14ac:dyDescent="0.25">
      <c r="A117" t="s">
        <v>249</v>
      </c>
      <c r="B117" t="s">
        <v>94</v>
      </c>
      <c r="C117" t="s">
        <v>19</v>
      </c>
      <c r="D117">
        <v>75</v>
      </c>
      <c r="E117" t="s">
        <v>267</v>
      </c>
      <c r="F117" t="s">
        <v>107</v>
      </c>
      <c r="G117" t="s">
        <v>22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1" t="s">
        <v>268</v>
      </c>
      <c r="O117" s="8" t="str">
        <f>VLOOKUP(N117,Table1[Catalog '#s], 1, FALSE)</f>
        <v>3110-075</v>
      </c>
    </row>
    <row r="118" spans="1:15" x14ac:dyDescent="0.25">
      <c r="A118" t="s">
        <v>249</v>
      </c>
      <c r="B118" t="s">
        <v>148</v>
      </c>
      <c r="C118" t="s">
        <v>19</v>
      </c>
      <c r="D118">
        <v>11</v>
      </c>
      <c r="E118" t="s">
        <v>269</v>
      </c>
      <c r="F118" t="s">
        <v>152</v>
      </c>
      <c r="G118" t="s">
        <v>22</v>
      </c>
      <c r="H118" s="4" t="s">
        <v>23</v>
      </c>
      <c r="I118" s="4" t="s">
        <v>23</v>
      </c>
      <c r="J118" s="4" t="s">
        <v>23</v>
      </c>
      <c r="K118" s="4" t="s">
        <v>23</v>
      </c>
      <c r="L118" s="4" t="s">
        <v>23</v>
      </c>
      <c r="M118" s="4" t="s">
        <v>23</v>
      </c>
      <c r="N118" s="1" t="s">
        <v>270</v>
      </c>
      <c r="O118" s="8" t="str">
        <f>VLOOKUP(N118,Table1[Catalog '#s], 1, FALSE)</f>
        <v>1000-035, 3000-035</v>
      </c>
    </row>
    <row r="119" spans="1:15" x14ac:dyDescent="0.25">
      <c r="A119" t="s">
        <v>249</v>
      </c>
      <c r="B119" t="s">
        <v>148</v>
      </c>
      <c r="C119" t="s">
        <v>19</v>
      </c>
      <c r="D119">
        <v>23</v>
      </c>
      <c r="E119" t="s">
        <v>271</v>
      </c>
      <c r="F119" t="s">
        <v>156</v>
      </c>
      <c r="G119" t="s">
        <v>22</v>
      </c>
      <c r="H119" s="4" t="s">
        <v>23</v>
      </c>
      <c r="I119" s="4" t="s">
        <v>23</v>
      </c>
      <c r="J119" s="4" t="s">
        <v>23</v>
      </c>
      <c r="K119" s="4" t="s">
        <v>23</v>
      </c>
      <c r="L119" s="4" t="s">
        <v>23</v>
      </c>
      <c r="M119" s="4" t="s">
        <v>23</v>
      </c>
      <c r="N119" s="1" t="s">
        <v>272</v>
      </c>
      <c r="O119" s="8" t="str">
        <f>VLOOKUP(N119,Table1[Catalog '#s], 1, FALSE)</f>
        <v>1010-060, 3010-060</v>
      </c>
    </row>
    <row r="120" spans="1:15" x14ac:dyDescent="0.25">
      <c r="A120" t="s">
        <v>273</v>
      </c>
      <c r="B120" t="s">
        <v>18</v>
      </c>
      <c r="C120">
        <v>384</v>
      </c>
      <c r="D120" t="s">
        <v>19</v>
      </c>
      <c r="E120" t="s">
        <v>274</v>
      </c>
      <c r="F120" t="s">
        <v>21</v>
      </c>
      <c r="G120" t="s">
        <v>22</v>
      </c>
      <c r="H120" s="4" t="s">
        <v>29</v>
      </c>
      <c r="I120" s="4" t="s">
        <v>23</v>
      </c>
      <c r="J120" s="4" t="s">
        <v>23</v>
      </c>
      <c r="K120" s="4" t="s">
        <v>23</v>
      </c>
      <c r="L120" s="4" t="s">
        <v>23</v>
      </c>
      <c r="M120" s="4" t="s">
        <v>23</v>
      </c>
      <c r="N120" s="1" t="s">
        <v>275</v>
      </c>
      <c r="O120" s="8" t="str">
        <f>VLOOKUP(N120,Table1[Catalog '#s], 1, FALSE)</f>
        <v>4313, 4336</v>
      </c>
    </row>
    <row r="121" spans="1:15" x14ac:dyDescent="0.25">
      <c r="A121" t="s">
        <v>276</v>
      </c>
      <c r="B121" t="s">
        <v>18</v>
      </c>
      <c r="C121">
        <v>384</v>
      </c>
      <c r="D121" t="s">
        <v>19</v>
      </c>
      <c r="E121" t="s">
        <v>277</v>
      </c>
      <c r="F121" t="s">
        <v>21</v>
      </c>
      <c r="G121" t="s">
        <v>22</v>
      </c>
      <c r="H121" s="4" t="s">
        <v>29</v>
      </c>
      <c r="I121" s="4" t="s">
        <v>23</v>
      </c>
      <c r="J121" s="4" t="s">
        <v>23</v>
      </c>
      <c r="K121" s="4" t="s">
        <v>23</v>
      </c>
      <c r="L121" s="4" t="s">
        <v>23</v>
      </c>
      <c r="M121" s="4" t="s">
        <v>23</v>
      </c>
      <c r="N121" s="1" t="s">
        <v>278</v>
      </c>
      <c r="O121" s="8" t="str">
        <f>VLOOKUP(N121,Table1[Catalog '#s], 1, FALSE)</f>
        <v>4329, 4330, 4331, 4332</v>
      </c>
    </row>
    <row r="122" spans="1:15" x14ac:dyDescent="0.25">
      <c r="A122" t="s">
        <v>279</v>
      </c>
      <c r="B122" t="s">
        <v>18</v>
      </c>
      <c r="C122">
        <v>6</v>
      </c>
      <c r="D122" t="s">
        <v>19</v>
      </c>
      <c r="E122" t="s">
        <v>280</v>
      </c>
      <c r="F122" t="s">
        <v>21</v>
      </c>
      <c r="G122" t="s">
        <v>22</v>
      </c>
      <c r="H122" s="4" t="s">
        <v>23</v>
      </c>
      <c r="I122" s="4" t="s">
        <v>23</v>
      </c>
      <c r="J122" s="4" t="s">
        <v>23</v>
      </c>
      <c r="K122" s="4" t="s">
        <v>23</v>
      </c>
      <c r="L122" s="4" t="s">
        <v>23</v>
      </c>
      <c r="M122" s="4" t="s">
        <v>23</v>
      </c>
      <c r="N122" s="1" t="s">
        <v>281</v>
      </c>
      <c r="O122" s="8" t="str">
        <f>VLOOKUP(N122,Table1[Catalog '#s], 1, FALSE)</f>
        <v>P06G-1.5-20-F</v>
      </c>
    </row>
    <row r="123" spans="1:15" x14ac:dyDescent="0.25">
      <c r="A123" t="s">
        <v>279</v>
      </c>
      <c r="B123" t="s">
        <v>18</v>
      </c>
      <c r="C123">
        <v>12</v>
      </c>
      <c r="D123" t="s">
        <v>19</v>
      </c>
      <c r="E123" t="s">
        <v>282</v>
      </c>
      <c r="F123" t="s">
        <v>21</v>
      </c>
      <c r="G123" t="s">
        <v>22</v>
      </c>
      <c r="H123" s="4" t="s">
        <v>23</v>
      </c>
      <c r="I123" s="4" t="s">
        <v>23</v>
      </c>
      <c r="J123" s="4" t="s">
        <v>23</v>
      </c>
      <c r="K123" s="4" t="s">
        <v>23</v>
      </c>
      <c r="L123" s="4" t="s">
        <v>23</v>
      </c>
      <c r="M123" s="4" t="s">
        <v>23</v>
      </c>
      <c r="N123" s="1" t="s">
        <v>283</v>
      </c>
      <c r="O123" s="8" t="str">
        <f>VLOOKUP(N123,Table1[Catalog '#s], 1, FALSE)</f>
        <v>P12G-1.5-14-F</v>
      </c>
    </row>
    <row r="124" spans="1:15" x14ac:dyDescent="0.25">
      <c r="A124" t="s">
        <v>279</v>
      </c>
      <c r="B124" t="s">
        <v>18</v>
      </c>
      <c r="C124">
        <v>24</v>
      </c>
      <c r="D124" t="s">
        <v>19</v>
      </c>
      <c r="E124" t="s">
        <v>284</v>
      </c>
      <c r="F124" t="s">
        <v>21</v>
      </c>
      <c r="G124" t="s">
        <v>22</v>
      </c>
      <c r="H124" s="4" t="s">
        <v>23</v>
      </c>
      <c r="I124" s="4" t="s">
        <v>23</v>
      </c>
      <c r="J124" s="4" t="s">
        <v>23</v>
      </c>
      <c r="K124" s="4" t="s">
        <v>23</v>
      </c>
      <c r="L124" s="4" t="s">
        <v>23</v>
      </c>
      <c r="M124" s="4" t="s">
        <v>23</v>
      </c>
      <c r="N124" s="1" t="s">
        <v>285</v>
      </c>
      <c r="O124" s="8" t="str">
        <f>VLOOKUP(N124,Table1[Catalog '#s], 1, FALSE)</f>
        <v>P24G-1.5-13-F</v>
      </c>
    </row>
    <row r="125" spans="1:15" x14ac:dyDescent="0.25">
      <c r="A125" t="s">
        <v>279</v>
      </c>
      <c r="B125" t="s">
        <v>148</v>
      </c>
      <c r="C125" t="s">
        <v>19</v>
      </c>
      <c r="D125">
        <v>9</v>
      </c>
      <c r="E125" t="s">
        <v>286</v>
      </c>
      <c r="F125" t="s">
        <v>152</v>
      </c>
      <c r="G125" t="s">
        <v>22</v>
      </c>
      <c r="H125" s="4" t="s">
        <v>23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1" t="s">
        <v>287</v>
      </c>
      <c r="O125" s="8" t="str">
        <f>VLOOKUP(N125,Table1[Catalog '#s], 1, FALSE)</f>
        <v>P35G-1.0-14-C</v>
      </c>
    </row>
    <row r="126" spans="1:15" x14ac:dyDescent="0.25">
      <c r="A126" t="s">
        <v>288</v>
      </c>
      <c r="B126" t="s">
        <v>18</v>
      </c>
      <c r="C126">
        <v>96</v>
      </c>
      <c r="D126" t="s">
        <v>19</v>
      </c>
      <c r="E126" t="s">
        <v>289</v>
      </c>
      <c r="F126" t="s">
        <v>21</v>
      </c>
      <c r="G126" t="s">
        <v>41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1" t="s">
        <v>290</v>
      </c>
      <c r="O126" s="8" t="str">
        <f>VLOOKUP(N126,Table1[Catalog '#s], 1, FALSE)</f>
        <v>9601, 9602</v>
      </c>
    </row>
    <row r="127" spans="1:15" x14ac:dyDescent="0.25">
      <c r="A127" t="s">
        <v>291</v>
      </c>
      <c r="B127" t="s">
        <v>18</v>
      </c>
      <c r="C127">
        <v>6</v>
      </c>
      <c r="D127" t="s">
        <v>19</v>
      </c>
      <c r="E127" t="s">
        <v>292</v>
      </c>
      <c r="F127" t="s">
        <v>21</v>
      </c>
      <c r="G127" t="s">
        <v>22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1" t="s">
        <v>293</v>
      </c>
      <c r="O127" s="8" t="str">
        <f>VLOOKUP(N127,Table1[Catalog '#s], 1, FALSE)</f>
        <v>140675, 140685</v>
      </c>
    </row>
    <row r="128" spans="1:15" x14ac:dyDescent="0.25">
      <c r="A128" t="s">
        <v>291</v>
      </c>
      <c r="B128" t="s">
        <v>18</v>
      </c>
      <c r="C128">
        <v>8</v>
      </c>
      <c r="D128" t="s">
        <v>19</v>
      </c>
      <c r="E128" t="s">
        <v>294</v>
      </c>
      <c r="F128" t="s">
        <v>21</v>
      </c>
      <c r="G128" t="s">
        <v>22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1">
        <v>167064</v>
      </c>
      <c r="O128" s="8">
        <f>VLOOKUP(N128,Table1[Catalog '#s], 1, FALSE)</f>
        <v>167064</v>
      </c>
    </row>
    <row r="129" spans="1:15" x14ac:dyDescent="0.25">
      <c r="A129" t="s">
        <v>291</v>
      </c>
      <c r="B129" t="s">
        <v>18</v>
      </c>
      <c r="C129">
        <v>12</v>
      </c>
      <c r="D129" t="s">
        <v>19</v>
      </c>
      <c r="E129" t="s">
        <v>295</v>
      </c>
      <c r="F129" t="s">
        <v>21</v>
      </c>
      <c r="G129" t="s">
        <v>22</v>
      </c>
      <c r="H129" s="4" t="s">
        <v>23</v>
      </c>
      <c r="I129" s="4" t="s">
        <v>23</v>
      </c>
      <c r="J129" s="4" t="s">
        <v>23</v>
      </c>
      <c r="K129" s="4" t="s">
        <v>23</v>
      </c>
      <c r="L129" s="4" t="s">
        <v>23</v>
      </c>
      <c r="M129" s="4" t="s">
        <v>23</v>
      </c>
      <c r="N129" s="1">
        <v>150628</v>
      </c>
      <c r="O129" s="8">
        <f>VLOOKUP(N129,Table1[Catalog '#s], 1, FALSE)</f>
        <v>150628</v>
      </c>
    </row>
    <row r="130" spans="1:15" x14ac:dyDescent="0.25">
      <c r="A130" t="s">
        <v>291</v>
      </c>
      <c r="B130" t="s">
        <v>18</v>
      </c>
      <c r="C130">
        <v>24</v>
      </c>
      <c r="D130" t="s">
        <v>19</v>
      </c>
      <c r="E130" t="s">
        <v>296</v>
      </c>
      <c r="F130" t="s">
        <v>21</v>
      </c>
      <c r="G130" t="s">
        <v>22</v>
      </c>
      <c r="H130" s="4" t="s">
        <v>23</v>
      </c>
      <c r="I130" s="4" t="s">
        <v>23</v>
      </c>
      <c r="J130" s="4" t="s">
        <v>23</v>
      </c>
      <c r="K130" s="4" t="s">
        <v>23</v>
      </c>
      <c r="L130" s="4" t="s">
        <v>23</v>
      </c>
      <c r="M130" s="4" t="s">
        <v>23</v>
      </c>
      <c r="N130" s="1" t="s">
        <v>297</v>
      </c>
      <c r="O130" s="8" t="str">
        <f>VLOOKUP(N130,Table1[Catalog '#s], 1, FALSE)</f>
        <v>142475, 142485</v>
      </c>
    </row>
    <row r="131" spans="1:15" x14ac:dyDescent="0.25">
      <c r="A131" t="s">
        <v>291</v>
      </c>
      <c r="B131" t="s">
        <v>18</v>
      </c>
      <c r="C131">
        <v>96</v>
      </c>
      <c r="D131" t="s">
        <v>19</v>
      </c>
      <c r="E131" t="s">
        <v>298</v>
      </c>
      <c r="F131" t="s">
        <v>21</v>
      </c>
      <c r="G131" t="s">
        <v>41</v>
      </c>
      <c r="H131" s="4" t="s">
        <v>23</v>
      </c>
      <c r="I131" s="4" t="s">
        <v>23</v>
      </c>
      <c r="J131" s="4" t="s">
        <v>23</v>
      </c>
      <c r="K131" s="4" t="s">
        <v>23</v>
      </c>
      <c r="L131" s="4" t="s">
        <v>23</v>
      </c>
      <c r="M131" s="4" t="s">
        <v>23</v>
      </c>
      <c r="N131" s="1" t="s">
        <v>299</v>
      </c>
      <c r="O131" s="8" t="str">
        <f>VLOOKUP(N131,Table1[Catalog '#s], 1, FALSE)</f>
        <v>167311, 167314, 267312, 267313</v>
      </c>
    </row>
    <row r="132" spans="1:15" x14ac:dyDescent="0.25">
      <c r="A132" t="s">
        <v>291</v>
      </c>
      <c r="B132" t="s">
        <v>18</v>
      </c>
      <c r="C132">
        <v>96</v>
      </c>
      <c r="D132" t="s">
        <v>19</v>
      </c>
      <c r="E132" t="s">
        <v>300</v>
      </c>
      <c r="F132" t="s">
        <v>21</v>
      </c>
      <c r="G132" t="s">
        <v>41</v>
      </c>
      <c r="H132" s="4" t="s">
        <v>23</v>
      </c>
      <c r="I132" s="4" t="s">
        <v>23</v>
      </c>
      <c r="J132" s="4" t="s">
        <v>23</v>
      </c>
      <c r="K132" s="4" t="s">
        <v>23</v>
      </c>
      <c r="L132" s="4" t="s">
        <v>23</v>
      </c>
      <c r="M132" s="4" t="s">
        <v>23</v>
      </c>
      <c r="N132" s="1" t="s">
        <v>301</v>
      </c>
      <c r="O132" s="8" t="str">
        <f>VLOOKUP(N132,Table1[Catalog '#s], 1, FALSE)</f>
        <v>156545, 161093, 167008, 168055</v>
      </c>
    </row>
    <row r="133" spans="1:15" x14ac:dyDescent="0.25">
      <c r="A133" t="s">
        <v>291</v>
      </c>
      <c r="B133" t="s">
        <v>18</v>
      </c>
      <c r="C133">
        <v>96</v>
      </c>
      <c r="D133" t="s">
        <v>19</v>
      </c>
      <c r="E133" t="s">
        <v>302</v>
      </c>
      <c r="F133" t="s">
        <v>21</v>
      </c>
      <c r="G133" t="s">
        <v>41</v>
      </c>
      <c r="H133" s="4" t="s">
        <v>23</v>
      </c>
      <c r="I133" s="4" t="s">
        <v>23</v>
      </c>
      <c r="J133" s="4" t="s">
        <v>23</v>
      </c>
      <c r="K133" s="4" t="s">
        <v>23</v>
      </c>
      <c r="L133" s="4" t="s">
        <v>23</v>
      </c>
      <c r="M133" s="4" t="s">
        <v>23</v>
      </c>
      <c r="N133" s="1" t="s">
        <v>303</v>
      </c>
      <c r="O133" s="8" t="str">
        <f>VLOOKUP(N133,Table1[Catalog '#s], 1, FALSE)</f>
        <v>152028, 152036, 152037, 152040, 165305, 165306</v>
      </c>
    </row>
    <row r="134" spans="1:15" x14ac:dyDescent="0.25">
      <c r="A134" t="s">
        <v>291</v>
      </c>
      <c r="B134" t="s">
        <v>18</v>
      </c>
      <c r="C134">
        <v>384</v>
      </c>
      <c r="D134" t="s">
        <v>19</v>
      </c>
      <c r="E134" t="s">
        <v>304</v>
      </c>
      <c r="F134" t="s">
        <v>21</v>
      </c>
      <c r="G134" t="s">
        <v>22</v>
      </c>
      <c r="H134" s="4" t="s">
        <v>29</v>
      </c>
      <c r="I134" s="4" t="s">
        <v>23</v>
      </c>
      <c r="J134" s="4" t="s">
        <v>23</v>
      </c>
      <c r="K134" s="4" t="s">
        <v>23</v>
      </c>
      <c r="L134" s="4" t="s">
        <v>23</v>
      </c>
      <c r="M134" s="4" t="s">
        <v>23</v>
      </c>
      <c r="N134" s="1" t="s">
        <v>305</v>
      </c>
      <c r="O134" s="8" t="str">
        <f>VLOOKUP(N134,Table1[Catalog '#s], 1, FALSE)</f>
        <v>142761, 142762, 152029, 152041</v>
      </c>
    </row>
    <row r="135" spans="1:15" x14ac:dyDescent="0.25">
      <c r="A135" t="s">
        <v>291</v>
      </c>
      <c r="B135" t="s">
        <v>18</v>
      </c>
      <c r="C135">
        <v>384</v>
      </c>
      <c r="D135" t="s">
        <v>19</v>
      </c>
      <c r="E135" t="s">
        <v>306</v>
      </c>
      <c r="F135" t="s">
        <v>21</v>
      </c>
      <c r="G135" t="s">
        <v>22</v>
      </c>
      <c r="H135" s="4" t="s">
        <v>29</v>
      </c>
      <c r="I135" s="4" t="s">
        <v>23</v>
      </c>
      <c r="J135" s="4" t="s">
        <v>23</v>
      </c>
      <c r="K135" s="4" t="s">
        <v>23</v>
      </c>
      <c r="L135" s="4" t="s">
        <v>23</v>
      </c>
      <c r="M135" s="4" t="s">
        <v>23</v>
      </c>
      <c r="N135" s="1" t="s">
        <v>307</v>
      </c>
      <c r="O135" s="8" t="str">
        <f>VLOOKUP(N135,Table1[Catalog '#s], 1, FALSE)</f>
        <v>164555, 164688</v>
      </c>
    </row>
    <row r="136" spans="1:15" x14ac:dyDescent="0.25">
      <c r="A136" t="s">
        <v>291</v>
      </c>
      <c r="B136" t="s">
        <v>94</v>
      </c>
      <c r="C136" t="s">
        <v>19</v>
      </c>
      <c r="D136">
        <v>25</v>
      </c>
      <c r="E136" t="s">
        <v>308</v>
      </c>
      <c r="F136" t="s">
        <v>99</v>
      </c>
      <c r="G136" t="s">
        <v>22</v>
      </c>
      <c r="H136" s="4" t="s">
        <v>23</v>
      </c>
      <c r="I136" s="4" t="s">
        <v>23</v>
      </c>
      <c r="J136" s="4" t="s">
        <v>23</v>
      </c>
      <c r="K136" s="4" t="s">
        <v>23</v>
      </c>
      <c r="L136" s="4" t="s">
        <v>23</v>
      </c>
      <c r="M136" s="4" t="s">
        <v>23</v>
      </c>
      <c r="N136" s="1" t="s">
        <v>309</v>
      </c>
      <c r="O136" s="8" t="str">
        <f>VLOOKUP(N136,Table1[Catalog '#s], 1, FALSE)</f>
        <v>136196, 163371</v>
      </c>
    </row>
    <row r="137" spans="1:15" x14ac:dyDescent="0.25">
      <c r="A137" t="s">
        <v>291</v>
      </c>
      <c r="B137" t="s">
        <v>94</v>
      </c>
      <c r="C137" t="s">
        <v>19</v>
      </c>
      <c r="D137">
        <v>25</v>
      </c>
      <c r="E137" t="s">
        <v>310</v>
      </c>
      <c r="F137" t="s">
        <v>311</v>
      </c>
      <c r="G137" t="s">
        <v>22</v>
      </c>
      <c r="H137" s="4" t="s">
        <v>23</v>
      </c>
      <c r="I137" s="4" t="s">
        <v>23</v>
      </c>
      <c r="J137" s="4" t="s">
        <v>23</v>
      </c>
      <c r="K137" s="4" t="s">
        <v>23</v>
      </c>
      <c r="L137" s="4" t="s">
        <v>23</v>
      </c>
      <c r="M137" s="4" t="s">
        <v>23</v>
      </c>
      <c r="N137" s="1" t="s">
        <v>312</v>
      </c>
      <c r="O137" s="8" t="str">
        <f>VLOOKUP(N137,Table1[Catalog '#s], 1, FALSE)</f>
        <v>132703, 132706, 156340, 156367</v>
      </c>
    </row>
    <row r="138" spans="1:15" x14ac:dyDescent="0.25">
      <c r="A138" t="s">
        <v>291</v>
      </c>
      <c r="B138" t="s">
        <v>94</v>
      </c>
      <c r="C138" t="s">
        <v>19</v>
      </c>
      <c r="D138">
        <v>75</v>
      </c>
      <c r="E138" t="s">
        <v>313</v>
      </c>
      <c r="F138" t="s">
        <v>109</v>
      </c>
      <c r="G138" t="s">
        <v>22</v>
      </c>
      <c r="H138" s="4" t="s">
        <v>23</v>
      </c>
      <c r="I138" s="4" t="s">
        <v>23</v>
      </c>
      <c r="J138" s="4" t="s">
        <v>23</v>
      </c>
      <c r="K138" s="4" t="s">
        <v>23</v>
      </c>
      <c r="L138" s="4" t="s">
        <v>23</v>
      </c>
      <c r="M138" s="4" t="s">
        <v>23</v>
      </c>
      <c r="N138" s="1" t="s">
        <v>314</v>
      </c>
      <c r="O138" s="8" t="str">
        <f>VLOOKUP(N138,Table1[Catalog '#s], 1, FALSE)</f>
        <v>153732, 178905</v>
      </c>
    </row>
    <row r="139" spans="1:15" x14ac:dyDescent="0.25">
      <c r="A139" t="s">
        <v>291</v>
      </c>
      <c r="B139" t="s">
        <v>94</v>
      </c>
      <c r="C139" t="s">
        <v>19</v>
      </c>
      <c r="D139">
        <v>75</v>
      </c>
      <c r="E139" t="s">
        <v>315</v>
      </c>
      <c r="F139" t="s">
        <v>316</v>
      </c>
      <c r="G139" t="s">
        <v>22</v>
      </c>
      <c r="H139" s="4" t="s">
        <v>23</v>
      </c>
      <c r="I139" s="4" t="s">
        <v>23</v>
      </c>
      <c r="J139" s="4" t="s">
        <v>23</v>
      </c>
      <c r="K139" s="4" t="s">
        <v>23</v>
      </c>
      <c r="L139" s="4" t="s">
        <v>23</v>
      </c>
      <c r="M139" s="4" t="s">
        <v>23</v>
      </c>
      <c r="N139" s="1" t="s">
        <v>317</v>
      </c>
      <c r="O139" s="8" t="str">
        <f>VLOOKUP(N139,Table1[Catalog '#s], 1, FALSE)</f>
        <v>132704, 132707, 156472, 156499</v>
      </c>
    </row>
    <row r="140" spans="1:15" x14ac:dyDescent="0.25">
      <c r="A140" t="s">
        <v>291</v>
      </c>
      <c r="B140" t="s">
        <v>94</v>
      </c>
      <c r="C140" t="s">
        <v>19</v>
      </c>
      <c r="D140">
        <v>175</v>
      </c>
      <c r="E140" t="s">
        <v>318</v>
      </c>
      <c r="F140" t="s">
        <v>124</v>
      </c>
      <c r="G140" t="s">
        <v>22</v>
      </c>
      <c r="H140" s="4" t="s">
        <v>23</v>
      </c>
      <c r="I140" s="4" t="s">
        <v>23</v>
      </c>
      <c r="J140" s="4" t="s">
        <v>23</v>
      </c>
      <c r="K140" s="4" t="s">
        <v>23</v>
      </c>
      <c r="L140" s="4" t="s">
        <v>23</v>
      </c>
      <c r="M140" s="4" t="s">
        <v>23</v>
      </c>
      <c r="N140" s="1" t="s">
        <v>319</v>
      </c>
      <c r="O140" s="8" t="str">
        <f>VLOOKUP(N140,Table1[Catalog '#s], 1, FALSE)</f>
        <v>132705, 132708, 159910, 159920</v>
      </c>
    </row>
    <row r="141" spans="1:15" x14ac:dyDescent="0.25">
      <c r="A141" t="s">
        <v>291</v>
      </c>
      <c r="B141" t="s">
        <v>94</v>
      </c>
      <c r="C141" t="s">
        <v>19</v>
      </c>
      <c r="D141">
        <v>175</v>
      </c>
      <c r="E141" t="s">
        <v>320</v>
      </c>
      <c r="F141" t="s">
        <v>124</v>
      </c>
      <c r="G141" t="s">
        <v>22</v>
      </c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1" t="s">
        <v>321</v>
      </c>
      <c r="O141" s="8" t="str">
        <f>VLOOKUP(N141,Table1[Catalog '#s], 1, FALSE)</f>
        <v>156502, 178883, 178983</v>
      </c>
    </row>
    <row r="142" spans="1:15" x14ac:dyDescent="0.25">
      <c r="A142" t="s">
        <v>291</v>
      </c>
      <c r="B142" t="s">
        <v>94</v>
      </c>
      <c r="C142" t="s">
        <v>19</v>
      </c>
      <c r="D142">
        <v>175</v>
      </c>
      <c r="E142" t="s">
        <v>322</v>
      </c>
      <c r="F142" t="s">
        <v>124</v>
      </c>
      <c r="G142" t="s">
        <v>22</v>
      </c>
      <c r="H142" s="4" t="s">
        <v>23</v>
      </c>
      <c r="I142" s="4" t="s">
        <v>23</v>
      </c>
      <c r="J142" s="4" t="s">
        <v>23</v>
      </c>
      <c r="K142" s="4" t="s">
        <v>23</v>
      </c>
      <c r="L142" s="4" t="s">
        <v>23</v>
      </c>
      <c r="M142" s="4" t="s">
        <v>23</v>
      </c>
      <c r="N142" s="1" t="s">
        <v>323</v>
      </c>
      <c r="O142" s="8" t="str">
        <f>VLOOKUP(N142,Table1[Catalog '#s], 1, FALSE)</f>
        <v>132867, 132913, 132920</v>
      </c>
    </row>
    <row r="143" spans="1:15" x14ac:dyDescent="0.25">
      <c r="A143" t="s">
        <v>291</v>
      </c>
      <c r="B143" t="s">
        <v>94</v>
      </c>
      <c r="C143" t="s">
        <v>19</v>
      </c>
      <c r="D143">
        <v>225</v>
      </c>
      <c r="E143" t="s">
        <v>324</v>
      </c>
      <c r="F143" t="s">
        <v>141</v>
      </c>
      <c r="G143" t="s">
        <v>22</v>
      </c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29</v>
      </c>
      <c r="N143" s="1" t="s">
        <v>325</v>
      </c>
      <c r="O143" s="8" t="str">
        <f>VLOOKUP(N143,Table1[Catalog '#s], 1, FALSE)</f>
        <v>159933, 159934</v>
      </c>
    </row>
    <row r="144" spans="1:15" x14ac:dyDescent="0.25">
      <c r="A144" t="s">
        <v>291</v>
      </c>
      <c r="B144" t="s">
        <v>148</v>
      </c>
      <c r="C144" t="s">
        <v>19</v>
      </c>
      <c r="D144">
        <v>9</v>
      </c>
      <c r="E144" t="s">
        <v>326</v>
      </c>
      <c r="F144" t="s">
        <v>152</v>
      </c>
      <c r="G144" t="s">
        <v>22</v>
      </c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1" t="s">
        <v>327</v>
      </c>
      <c r="O144" s="8" t="str">
        <f>VLOOKUP(N144,Table1[Catalog '#s], 1, FALSE)</f>
        <v>150318, 153066</v>
      </c>
    </row>
    <row r="145" spans="1:15" x14ac:dyDescent="0.25">
      <c r="A145" t="s">
        <v>291</v>
      </c>
      <c r="B145" t="s">
        <v>148</v>
      </c>
      <c r="C145" t="s">
        <v>19</v>
      </c>
      <c r="D145">
        <v>18</v>
      </c>
      <c r="E145" t="s">
        <v>328</v>
      </c>
      <c r="F145" t="s">
        <v>156</v>
      </c>
      <c r="G145" t="s">
        <v>22</v>
      </c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1">
        <v>174888</v>
      </c>
      <c r="O145" s="8">
        <f>VLOOKUP(N145,Table1[Catalog '#s], 1, FALSE)</f>
        <v>174888</v>
      </c>
    </row>
    <row r="146" spans="1:15" x14ac:dyDescent="0.25">
      <c r="A146" t="s">
        <v>291</v>
      </c>
      <c r="B146" t="s">
        <v>148</v>
      </c>
      <c r="C146" t="s">
        <v>19</v>
      </c>
      <c r="D146">
        <v>63</v>
      </c>
      <c r="E146" t="s">
        <v>329</v>
      </c>
      <c r="F146" t="s">
        <v>160</v>
      </c>
      <c r="G146" t="s">
        <v>22</v>
      </c>
      <c r="H146" s="4" t="s">
        <v>23</v>
      </c>
      <c r="I146" s="4" t="s">
        <v>23</v>
      </c>
      <c r="J146" s="4" t="s">
        <v>23</v>
      </c>
      <c r="K146" s="4" t="s">
        <v>23</v>
      </c>
      <c r="L146" s="4" t="s">
        <v>23</v>
      </c>
      <c r="M146" s="4" t="s">
        <v>23</v>
      </c>
      <c r="N146" s="1" t="s">
        <v>330</v>
      </c>
      <c r="O146" s="8" t="str">
        <f>VLOOKUP(N146,Table1[Catalog '#s], 1, FALSE)</f>
        <v>150350, 150679, 172958</v>
      </c>
    </row>
    <row r="147" spans="1:15" x14ac:dyDescent="0.25">
      <c r="A147" t="s">
        <v>291</v>
      </c>
      <c r="B147" t="s">
        <v>148</v>
      </c>
      <c r="C147" t="s">
        <v>19</v>
      </c>
      <c r="D147">
        <v>153</v>
      </c>
      <c r="E147" t="s">
        <v>331</v>
      </c>
      <c r="F147" t="s">
        <v>165</v>
      </c>
      <c r="G147" t="s">
        <v>22</v>
      </c>
      <c r="H147" s="4" t="s">
        <v>23</v>
      </c>
      <c r="I147" s="4" t="s">
        <v>23</v>
      </c>
      <c r="J147" s="4" t="s">
        <v>23</v>
      </c>
      <c r="K147" s="4" t="s">
        <v>23</v>
      </c>
      <c r="L147" s="4" t="s">
        <v>23</v>
      </c>
      <c r="M147" s="4" t="s">
        <v>29</v>
      </c>
      <c r="N147" s="1">
        <v>168381</v>
      </c>
      <c r="O147" s="8">
        <f>VLOOKUP(N147,Table1[Catalog '#s], 1, FALSE)</f>
        <v>168381</v>
      </c>
    </row>
    <row r="148" spans="1:15" x14ac:dyDescent="0.25">
      <c r="A148" t="s">
        <v>291</v>
      </c>
      <c r="B148" t="s">
        <v>206</v>
      </c>
      <c r="C148">
        <v>8</v>
      </c>
      <c r="D148" t="s">
        <v>19</v>
      </c>
      <c r="E148" t="s">
        <v>332</v>
      </c>
      <c r="F148" t="s">
        <v>208</v>
      </c>
      <c r="G148" t="s">
        <v>22</v>
      </c>
      <c r="H148" s="4" t="s">
        <v>23</v>
      </c>
      <c r="I148" s="4" t="s">
        <v>23</v>
      </c>
      <c r="J148" s="4" t="s">
        <v>23</v>
      </c>
      <c r="K148" s="4" t="s">
        <v>23</v>
      </c>
      <c r="L148" s="4" t="s">
        <v>23</v>
      </c>
      <c r="M148" s="4" t="s">
        <v>23</v>
      </c>
      <c r="N148" s="1">
        <v>154534</v>
      </c>
      <c r="O148" s="8">
        <f>VLOOKUP(N148,Table1[Catalog '#s], 1, FALSE)</f>
        <v>154534</v>
      </c>
    </row>
    <row r="149" spans="1:15" x14ac:dyDescent="0.25">
      <c r="A149" t="s">
        <v>333</v>
      </c>
      <c r="B149" t="s">
        <v>18</v>
      </c>
      <c r="C149">
        <v>48</v>
      </c>
      <c r="D149" t="s">
        <v>19</v>
      </c>
      <c r="E149" t="s">
        <v>334</v>
      </c>
      <c r="F149" t="s">
        <v>21</v>
      </c>
      <c r="G149" t="s">
        <v>22</v>
      </c>
      <c r="H149" s="4" t="s">
        <v>23</v>
      </c>
      <c r="I149" s="4" t="s">
        <v>23</v>
      </c>
      <c r="J149" s="4" t="s">
        <v>23</v>
      </c>
      <c r="K149" s="4" t="s">
        <v>23</v>
      </c>
      <c r="L149" s="4" t="s">
        <v>23</v>
      </c>
      <c r="M149" s="4" t="s">
        <v>23</v>
      </c>
      <c r="N149" s="1" t="s">
        <v>335</v>
      </c>
      <c r="O149" s="8" t="str">
        <f>VLOOKUP(N149,Table1[Catalog '#s], 1, FALSE)</f>
        <v>150687, 152640</v>
      </c>
    </row>
    <row r="150" spans="1:15" x14ac:dyDescent="0.25">
      <c r="A150" t="s">
        <v>336</v>
      </c>
      <c r="B150" t="s">
        <v>18</v>
      </c>
      <c r="C150">
        <v>96</v>
      </c>
      <c r="D150" t="s">
        <v>19</v>
      </c>
      <c r="E150" t="s">
        <v>337</v>
      </c>
      <c r="F150" t="s">
        <v>21</v>
      </c>
      <c r="G150" t="s">
        <v>261</v>
      </c>
      <c r="H150" s="4" t="s">
        <v>23</v>
      </c>
      <c r="I150" s="4" t="s">
        <v>29</v>
      </c>
      <c r="J150" s="4" t="s">
        <v>29</v>
      </c>
      <c r="K150" s="4" t="s">
        <v>23</v>
      </c>
      <c r="L150" s="4" t="s">
        <v>23</v>
      </c>
      <c r="M150" s="4" t="s">
        <v>23</v>
      </c>
      <c r="N150" s="1" t="s">
        <v>338</v>
      </c>
      <c r="O150" s="8" t="str">
        <f>VLOOKUP(N150,Table1[Catalog '#s], 1, FALSE)</f>
        <v>NCP-HH-96-10, NCP-HH-96-2, NCP-HS-96-10, NCP-HS-96-2, NCP-LH-96-10, NCP-LH-96-2, NCP-LS-96-10, NCP-LS-96-2, NCP-LSH-96-2</v>
      </c>
    </row>
    <row r="151" spans="1:15" x14ac:dyDescent="0.25">
      <c r="A151" t="s">
        <v>339</v>
      </c>
      <c r="B151" t="s">
        <v>18</v>
      </c>
      <c r="C151">
        <v>96</v>
      </c>
      <c r="D151" t="s">
        <v>19</v>
      </c>
      <c r="E151" t="s">
        <v>340</v>
      </c>
      <c r="F151" t="s">
        <v>21</v>
      </c>
      <c r="G151" t="s">
        <v>41</v>
      </c>
      <c r="H151" s="4" t="s">
        <v>23</v>
      </c>
      <c r="I151" s="4" t="s">
        <v>23</v>
      </c>
      <c r="J151" s="4" t="s">
        <v>23</v>
      </c>
      <c r="K151" s="4" t="s">
        <v>23</v>
      </c>
      <c r="L151" s="4" t="s">
        <v>23</v>
      </c>
      <c r="M151" s="4" t="s">
        <v>23</v>
      </c>
      <c r="N151" s="1" t="s">
        <v>341</v>
      </c>
      <c r="O151" s="8" t="str">
        <f>VLOOKUP(N151,Table1[Catalog '#s], 1, FALSE)</f>
        <v>6005181, 6005182, 6005225</v>
      </c>
    </row>
    <row r="152" spans="1:15" x14ac:dyDescent="0.25">
      <c r="A152" t="s">
        <v>339</v>
      </c>
      <c r="B152" t="s">
        <v>18</v>
      </c>
      <c r="C152">
        <v>96</v>
      </c>
      <c r="D152" t="s">
        <v>19</v>
      </c>
      <c r="E152" t="s">
        <v>342</v>
      </c>
      <c r="F152" t="s">
        <v>21</v>
      </c>
      <c r="G152" t="s">
        <v>41</v>
      </c>
      <c r="H152" s="4" t="s">
        <v>23</v>
      </c>
      <c r="I152" s="4" t="s">
        <v>23</v>
      </c>
      <c r="J152" s="4" t="s">
        <v>23</v>
      </c>
      <c r="K152" s="4" t="s">
        <v>23</v>
      </c>
      <c r="L152" s="4" t="s">
        <v>23</v>
      </c>
      <c r="M152" s="4" t="s">
        <v>23</v>
      </c>
      <c r="N152" s="1" t="s">
        <v>428</v>
      </c>
      <c r="O152" s="8" t="str">
        <f>VLOOKUP(N152,Table1[Catalog '#s], 1, FALSE)</f>
        <v>6055300, 6055302, 6055308</v>
      </c>
    </row>
    <row r="153" spans="1:15" x14ac:dyDescent="0.25">
      <c r="A153" t="s">
        <v>339</v>
      </c>
      <c r="B153" t="s">
        <v>18</v>
      </c>
      <c r="C153">
        <v>96</v>
      </c>
      <c r="D153" t="s">
        <v>19</v>
      </c>
      <c r="E153" t="s">
        <v>344</v>
      </c>
      <c r="F153" t="s">
        <v>21</v>
      </c>
      <c r="G153" t="s">
        <v>41</v>
      </c>
      <c r="H153" s="4" t="s">
        <v>23</v>
      </c>
      <c r="I153" s="4" t="s">
        <v>23</v>
      </c>
      <c r="J153" s="4" t="s">
        <v>23</v>
      </c>
      <c r="K153" s="4" t="s">
        <v>23</v>
      </c>
      <c r="L153" s="4" t="s">
        <v>23</v>
      </c>
      <c r="M153" s="4" t="s">
        <v>23</v>
      </c>
      <c r="N153" s="1" t="s">
        <v>345</v>
      </c>
      <c r="O153" s="8" t="str">
        <f>VLOOKUP(N153,Table1[Catalog '#s], 1, FALSE)</f>
        <v>6005450, 6005458, 6005550, 6005558, 6005920, 6005928</v>
      </c>
    </row>
    <row r="154" spans="1:15" x14ac:dyDescent="0.25">
      <c r="A154" t="s">
        <v>339</v>
      </c>
      <c r="B154" t="s">
        <v>18</v>
      </c>
      <c r="C154">
        <v>384</v>
      </c>
      <c r="D154" t="s">
        <v>19</v>
      </c>
      <c r="E154" t="s">
        <v>346</v>
      </c>
      <c r="F154" t="s">
        <v>21</v>
      </c>
      <c r="G154" t="s">
        <v>22</v>
      </c>
      <c r="H154" s="4" t="s">
        <v>29</v>
      </c>
      <c r="I154" s="4" t="s">
        <v>23</v>
      </c>
      <c r="J154" s="4" t="s">
        <v>23</v>
      </c>
      <c r="K154" s="4" t="s">
        <v>23</v>
      </c>
      <c r="L154" s="4" t="s">
        <v>23</v>
      </c>
      <c r="M154" s="4" t="s">
        <v>23</v>
      </c>
      <c r="N154" s="1" t="s">
        <v>347</v>
      </c>
      <c r="O154" s="8" t="str">
        <f>VLOOKUP(N154,Table1[Catalog '#s], 1, FALSE)</f>
        <v>6057300, 6057302, 6057308</v>
      </c>
    </row>
    <row r="155" spans="1:15" x14ac:dyDescent="0.25">
      <c r="A155" t="s">
        <v>339</v>
      </c>
      <c r="B155" t="s">
        <v>18</v>
      </c>
      <c r="C155">
        <v>384</v>
      </c>
      <c r="D155" t="s">
        <v>19</v>
      </c>
      <c r="E155" t="s">
        <v>348</v>
      </c>
      <c r="F155" t="s">
        <v>21</v>
      </c>
      <c r="G155" t="s">
        <v>22</v>
      </c>
      <c r="H155" s="4" t="s">
        <v>29</v>
      </c>
      <c r="I155" s="4" t="s">
        <v>23</v>
      </c>
      <c r="J155" s="4" t="s">
        <v>23</v>
      </c>
      <c r="K155" s="4" t="s">
        <v>23</v>
      </c>
      <c r="L155" s="4" t="s">
        <v>23</v>
      </c>
      <c r="M155" s="4" t="s">
        <v>23</v>
      </c>
      <c r="N155" s="1" t="s">
        <v>349</v>
      </c>
      <c r="O155" s="8" t="str">
        <f>VLOOKUP(N155,Table1[Catalog '#s], 1, FALSE)</f>
        <v>6007480, 6007490</v>
      </c>
    </row>
    <row r="156" spans="1:15" x14ac:dyDescent="0.25">
      <c r="A156" t="s">
        <v>350</v>
      </c>
      <c r="B156" t="s">
        <v>18</v>
      </c>
      <c r="C156">
        <v>384</v>
      </c>
      <c r="D156" t="s">
        <v>19</v>
      </c>
      <c r="E156" t="s">
        <v>351</v>
      </c>
      <c r="F156" t="s">
        <v>21</v>
      </c>
      <c r="G156" t="s">
        <v>22</v>
      </c>
      <c r="H156" s="4" t="s">
        <v>29</v>
      </c>
      <c r="I156" s="4" t="s">
        <v>23</v>
      </c>
      <c r="J156" s="4" t="s">
        <v>23</v>
      </c>
      <c r="K156" s="4" t="s">
        <v>23</v>
      </c>
      <c r="L156" s="4" t="s">
        <v>23</v>
      </c>
      <c r="M156" s="4" t="s">
        <v>23</v>
      </c>
      <c r="N156" s="1" t="s">
        <v>352</v>
      </c>
      <c r="O156" s="8" t="str">
        <f>VLOOKUP(N156,Table1[Catalog '#s], 1, FALSE)</f>
        <v>311003, 311503, 312003, 312030, 312503</v>
      </c>
    </row>
    <row r="157" spans="1:15" x14ac:dyDescent="0.25">
      <c r="A157" t="s">
        <v>353</v>
      </c>
      <c r="B157" t="s">
        <v>18</v>
      </c>
      <c r="C157">
        <v>6</v>
      </c>
      <c r="D157" t="s">
        <v>19</v>
      </c>
      <c r="E157" t="s">
        <v>354</v>
      </c>
      <c r="F157" t="s">
        <v>21</v>
      </c>
      <c r="G157" t="s">
        <v>22</v>
      </c>
      <c r="H157" s="4" t="s">
        <v>23</v>
      </c>
      <c r="I157" s="4" t="s">
        <v>23</v>
      </c>
      <c r="J157" s="4" t="s">
        <v>23</v>
      </c>
      <c r="K157" s="4" t="s">
        <v>23</v>
      </c>
      <c r="L157" s="4" t="s">
        <v>23</v>
      </c>
      <c r="M157" s="4" t="s">
        <v>23</v>
      </c>
      <c r="N157" s="1" t="s">
        <v>355</v>
      </c>
      <c r="O157" s="8" t="str">
        <f>VLOOKUP(N157,Table1[Catalog '#s], 1, FALSE)</f>
        <v>83.3920, 83.3920.300, 83.3920.500</v>
      </c>
    </row>
    <row r="158" spans="1:15" x14ac:dyDescent="0.25">
      <c r="A158" t="s">
        <v>353</v>
      </c>
      <c r="B158" t="s">
        <v>18</v>
      </c>
      <c r="C158">
        <v>12</v>
      </c>
      <c r="D158" t="s">
        <v>19</v>
      </c>
      <c r="E158" t="s">
        <v>356</v>
      </c>
      <c r="F158" t="s">
        <v>21</v>
      </c>
      <c r="G158" t="s">
        <v>22</v>
      </c>
      <c r="H158" s="4" t="s">
        <v>23</v>
      </c>
      <c r="I158" s="4" t="s">
        <v>23</v>
      </c>
      <c r="J158" s="4" t="s">
        <v>23</v>
      </c>
      <c r="K158" s="4" t="s">
        <v>23</v>
      </c>
      <c r="L158" s="4" t="s">
        <v>23</v>
      </c>
      <c r="M158" s="4" t="s">
        <v>23</v>
      </c>
      <c r="N158" s="1" t="s">
        <v>357</v>
      </c>
      <c r="O158" s="8" t="str">
        <f>VLOOKUP(N158,Table1[Catalog '#s], 1, FALSE)</f>
        <v>83.3921, 83.3921.300, 83.3921.500</v>
      </c>
    </row>
    <row r="159" spans="1:15" x14ac:dyDescent="0.25">
      <c r="A159" t="s">
        <v>353</v>
      </c>
      <c r="B159" t="s">
        <v>18</v>
      </c>
      <c r="C159">
        <v>24</v>
      </c>
      <c r="D159" t="s">
        <v>19</v>
      </c>
      <c r="E159" t="s">
        <v>358</v>
      </c>
      <c r="F159" t="s">
        <v>21</v>
      </c>
      <c r="G159" t="s">
        <v>22</v>
      </c>
      <c r="H159" s="4" t="s">
        <v>23</v>
      </c>
      <c r="I159" s="4" t="s">
        <v>23</v>
      </c>
      <c r="J159" s="4" t="s">
        <v>23</v>
      </c>
      <c r="K159" s="4" t="s">
        <v>23</v>
      </c>
      <c r="L159" s="4" t="s">
        <v>23</v>
      </c>
      <c r="M159" s="4" t="s">
        <v>23</v>
      </c>
      <c r="N159" s="1" t="s">
        <v>359</v>
      </c>
      <c r="O159" s="8" t="str">
        <f>VLOOKUP(N159,Table1[Catalog '#s], 1, FALSE)</f>
        <v>83.3922, 83.3922.300, 83.3922.500</v>
      </c>
    </row>
    <row r="160" spans="1:15" x14ac:dyDescent="0.25">
      <c r="A160" t="s">
        <v>353</v>
      </c>
      <c r="B160" t="s">
        <v>18</v>
      </c>
      <c r="C160">
        <v>96</v>
      </c>
      <c r="D160" t="s">
        <v>19</v>
      </c>
      <c r="E160" t="s">
        <v>360</v>
      </c>
      <c r="F160" t="s">
        <v>21</v>
      </c>
      <c r="G160" t="s">
        <v>41</v>
      </c>
      <c r="H160" s="4" t="s">
        <v>23</v>
      </c>
      <c r="I160" s="4" t="s">
        <v>23</v>
      </c>
      <c r="J160" s="4" t="s">
        <v>23</v>
      </c>
      <c r="K160" s="4" t="s">
        <v>23</v>
      </c>
      <c r="L160" s="4" t="s">
        <v>23</v>
      </c>
      <c r="M160" s="4" t="s">
        <v>23</v>
      </c>
      <c r="N160" s="1" t="s">
        <v>361</v>
      </c>
      <c r="O160" s="8" t="str">
        <f>VLOOKUP(N160,Table1[Catalog '#s], 1, FALSE)</f>
        <v>83.3924, 83.3924.300, 83.3924.500</v>
      </c>
    </row>
    <row r="161" spans="1:15" x14ac:dyDescent="0.25">
      <c r="A161" t="s">
        <v>353</v>
      </c>
      <c r="B161" t="s">
        <v>94</v>
      </c>
      <c r="C161" t="s">
        <v>19</v>
      </c>
      <c r="D161">
        <v>25</v>
      </c>
      <c r="E161" t="s">
        <v>362</v>
      </c>
      <c r="F161" t="s">
        <v>311</v>
      </c>
      <c r="G161" t="s">
        <v>196</v>
      </c>
      <c r="H161" s="4" t="s">
        <v>23</v>
      </c>
      <c r="I161" s="4" t="s">
        <v>23</v>
      </c>
      <c r="J161" s="4" t="s">
        <v>23</v>
      </c>
      <c r="K161" s="4" t="s">
        <v>23</v>
      </c>
      <c r="L161" s="4" t="s">
        <v>23</v>
      </c>
      <c r="M161" s="4" t="s">
        <v>23</v>
      </c>
      <c r="N161" s="1" t="s">
        <v>363</v>
      </c>
      <c r="O161" s="8" t="str">
        <f>VLOOKUP(N161,Table1[Catalog '#s], 1, FALSE)</f>
        <v>83.3910, 83.3910.002, 83.3910.300, 83.3910.302, 83.3910.500, 83.3910.502</v>
      </c>
    </row>
    <row r="162" spans="1:15" x14ac:dyDescent="0.25">
      <c r="A162" t="s">
        <v>353</v>
      </c>
      <c r="B162" t="s">
        <v>94</v>
      </c>
      <c r="C162" t="s">
        <v>19</v>
      </c>
      <c r="D162">
        <v>75</v>
      </c>
      <c r="E162" t="s">
        <v>364</v>
      </c>
      <c r="F162" t="s">
        <v>316</v>
      </c>
      <c r="G162" t="s">
        <v>196</v>
      </c>
      <c r="H162" s="4" t="s">
        <v>23</v>
      </c>
      <c r="I162" s="4" t="s">
        <v>23</v>
      </c>
      <c r="J162" s="4" t="s">
        <v>23</v>
      </c>
      <c r="K162" s="4" t="s">
        <v>23</v>
      </c>
      <c r="L162" s="4" t="s">
        <v>23</v>
      </c>
      <c r="M162" s="4" t="s">
        <v>23</v>
      </c>
      <c r="N162" s="1" t="s">
        <v>365</v>
      </c>
      <c r="O162" s="8" t="str">
        <f>VLOOKUP(N162,Table1[Catalog '#s], 1, FALSE)</f>
        <v>83.3911, 83.3911.002, 83.3911.300, 83.3911.302, 83.3911.500, 83.3911.502</v>
      </c>
    </row>
    <row r="163" spans="1:15" x14ac:dyDescent="0.25">
      <c r="A163" t="s">
        <v>353</v>
      </c>
      <c r="B163" t="s">
        <v>148</v>
      </c>
      <c r="C163" t="s">
        <v>19</v>
      </c>
      <c r="D163">
        <v>9</v>
      </c>
      <c r="E163" t="s">
        <v>366</v>
      </c>
      <c r="F163" t="s">
        <v>152</v>
      </c>
      <c r="G163" t="s">
        <v>22</v>
      </c>
      <c r="H163" s="4" t="s">
        <v>23</v>
      </c>
      <c r="I163" s="4" t="s">
        <v>23</v>
      </c>
      <c r="J163" s="4" t="s">
        <v>23</v>
      </c>
      <c r="K163" s="4" t="s">
        <v>23</v>
      </c>
      <c r="L163" s="4" t="s">
        <v>23</v>
      </c>
      <c r="M163" s="4" t="s">
        <v>23</v>
      </c>
      <c r="N163" s="1" t="s">
        <v>367</v>
      </c>
      <c r="O163" s="8" t="str">
        <f>VLOOKUP(N163,Table1[Catalog '#s], 1, FALSE)</f>
        <v>83.3900, 83.3900.300, 83.3900.500</v>
      </c>
    </row>
    <row r="164" spans="1:15" x14ac:dyDescent="0.25">
      <c r="A164" t="s">
        <v>353</v>
      </c>
      <c r="B164" t="s">
        <v>148</v>
      </c>
      <c r="C164" t="s">
        <v>19</v>
      </c>
      <c r="D164">
        <v>23</v>
      </c>
      <c r="E164" t="s">
        <v>368</v>
      </c>
      <c r="F164" t="s">
        <v>156</v>
      </c>
      <c r="G164" t="s">
        <v>22</v>
      </c>
      <c r="H164" s="4" t="s">
        <v>23</v>
      </c>
      <c r="I164" s="4" t="s">
        <v>23</v>
      </c>
      <c r="J164" s="4" t="s">
        <v>23</v>
      </c>
      <c r="K164" s="4" t="s">
        <v>23</v>
      </c>
      <c r="L164" s="4" t="s">
        <v>23</v>
      </c>
      <c r="M164" s="4" t="s">
        <v>23</v>
      </c>
      <c r="N164" s="1" t="s">
        <v>369</v>
      </c>
      <c r="O164" s="8" t="str">
        <f>VLOOKUP(N164,Table1[Catalog '#s], 1, FALSE)</f>
        <v>83.3901, 83.3901.300, 83.3901.500</v>
      </c>
    </row>
    <row r="165" spans="1:15" x14ac:dyDescent="0.25">
      <c r="A165" t="s">
        <v>353</v>
      </c>
      <c r="B165" t="s">
        <v>148</v>
      </c>
      <c r="C165" t="s">
        <v>19</v>
      </c>
      <c r="D165">
        <v>58</v>
      </c>
      <c r="E165" t="s">
        <v>370</v>
      </c>
      <c r="F165" t="s">
        <v>160</v>
      </c>
      <c r="G165" t="s">
        <v>22</v>
      </c>
      <c r="H165" s="4" t="s">
        <v>23</v>
      </c>
      <c r="I165" s="4" t="s">
        <v>23</v>
      </c>
      <c r="J165" s="4" t="s">
        <v>23</v>
      </c>
      <c r="K165" s="4" t="s">
        <v>23</v>
      </c>
      <c r="L165" s="4" t="s">
        <v>23</v>
      </c>
      <c r="M165" s="4" t="s">
        <v>23</v>
      </c>
      <c r="N165" s="1" t="s">
        <v>371</v>
      </c>
      <c r="O165" s="8" t="str">
        <f>VLOOKUP(N165,Table1[Catalog '#s], 1, FALSE)</f>
        <v>83.3902, 83.3902.300, 83.3902.500</v>
      </c>
    </row>
    <row r="166" spans="1:15" x14ac:dyDescent="0.25">
      <c r="A166" t="s">
        <v>375</v>
      </c>
      <c r="B166" t="s">
        <v>18</v>
      </c>
      <c r="C166">
        <v>6</v>
      </c>
      <c r="D166" t="s">
        <v>19</v>
      </c>
      <c r="E166" t="s">
        <v>376</v>
      </c>
      <c r="F166" t="s">
        <v>21</v>
      </c>
      <c r="G166" t="s">
        <v>22</v>
      </c>
      <c r="H166" s="4" t="s">
        <v>23</v>
      </c>
      <c r="I166" s="4" t="s">
        <v>23</v>
      </c>
      <c r="J166" s="4" t="s">
        <v>23</v>
      </c>
      <c r="K166" s="4" t="s">
        <v>23</v>
      </c>
      <c r="L166" s="4" t="s">
        <v>23</v>
      </c>
      <c r="M166" s="4" t="s">
        <v>23</v>
      </c>
      <c r="N166" s="1" t="s">
        <v>377</v>
      </c>
      <c r="O166" s="8" t="str">
        <f>VLOOKUP(N166,Table1[Catalog '#s], 1, FALSE)</f>
        <v>MS-80060</v>
      </c>
    </row>
    <row r="167" spans="1:15" x14ac:dyDescent="0.25">
      <c r="A167" t="s">
        <v>375</v>
      </c>
      <c r="B167" t="s">
        <v>18</v>
      </c>
      <c r="C167">
        <v>12</v>
      </c>
      <c r="D167" t="s">
        <v>19</v>
      </c>
      <c r="E167" t="s">
        <v>378</v>
      </c>
      <c r="F167" t="s">
        <v>21</v>
      </c>
      <c r="G167" t="s">
        <v>22</v>
      </c>
      <c r="H167" s="4" t="s">
        <v>23</v>
      </c>
      <c r="I167" s="4" t="s">
        <v>23</v>
      </c>
      <c r="J167" s="4" t="s">
        <v>23</v>
      </c>
      <c r="K167" s="4" t="s">
        <v>23</v>
      </c>
      <c r="L167" s="4" t="s">
        <v>23</v>
      </c>
      <c r="M167" s="4" t="s">
        <v>23</v>
      </c>
      <c r="N167" s="1" t="s">
        <v>379</v>
      </c>
      <c r="O167" s="8" t="str">
        <f>VLOOKUP(N167,Table1[Catalog '#s], 1, FALSE)</f>
        <v>MS-80120</v>
      </c>
    </row>
    <row r="168" spans="1:15" x14ac:dyDescent="0.25">
      <c r="A168" t="s">
        <v>375</v>
      </c>
      <c r="B168" t="s">
        <v>18</v>
      </c>
      <c r="C168">
        <v>24</v>
      </c>
      <c r="D168" t="s">
        <v>19</v>
      </c>
      <c r="E168" t="s">
        <v>380</v>
      </c>
      <c r="F168" t="s">
        <v>21</v>
      </c>
      <c r="G168" t="s">
        <v>22</v>
      </c>
      <c r="H168" s="4" t="s">
        <v>23</v>
      </c>
      <c r="I168" s="4" t="s">
        <v>23</v>
      </c>
      <c r="J168" s="4" t="s">
        <v>23</v>
      </c>
      <c r="K168" s="4" t="s">
        <v>23</v>
      </c>
      <c r="L168" s="4" t="s">
        <v>23</v>
      </c>
      <c r="M168" s="4" t="s">
        <v>23</v>
      </c>
      <c r="N168" s="1" t="s">
        <v>381</v>
      </c>
      <c r="O168" s="8" t="str">
        <f>VLOOKUP(N168,Table1[Catalog '#s], 1, FALSE)</f>
        <v>MS-80240</v>
      </c>
    </row>
    <row r="169" spans="1:15" x14ac:dyDescent="0.25">
      <c r="A169" t="s">
        <v>375</v>
      </c>
      <c r="B169" t="s">
        <v>18</v>
      </c>
      <c r="C169">
        <v>48</v>
      </c>
      <c r="D169" t="s">
        <v>19</v>
      </c>
      <c r="E169" t="s">
        <v>382</v>
      </c>
      <c r="F169" t="s">
        <v>21</v>
      </c>
      <c r="G169" t="s">
        <v>22</v>
      </c>
      <c r="H169" s="4" t="s">
        <v>23</v>
      </c>
      <c r="I169" s="4" t="s">
        <v>23</v>
      </c>
      <c r="J169" s="4" t="s">
        <v>23</v>
      </c>
      <c r="K169" s="4" t="s">
        <v>23</v>
      </c>
      <c r="L169" s="4" t="s">
        <v>23</v>
      </c>
      <c r="M169" s="4" t="s">
        <v>23</v>
      </c>
      <c r="N169" s="1" t="s">
        <v>383</v>
      </c>
      <c r="O169" s="8" t="str">
        <f>VLOOKUP(N169,Table1[Catalog '#s], 1, FALSE)</f>
        <v>MS-80480</v>
      </c>
    </row>
    <row r="170" spans="1:15" x14ac:dyDescent="0.25">
      <c r="A170" t="s">
        <v>375</v>
      </c>
      <c r="B170" t="s">
        <v>18</v>
      </c>
      <c r="C170">
        <v>96</v>
      </c>
      <c r="D170" t="s">
        <v>19</v>
      </c>
      <c r="E170" t="s">
        <v>384</v>
      </c>
      <c r="F170" t="s">
        <v>21</v>
      </c>
      <c r="G170" t="s">
        <v>35</v>
      </c>
      <c r="H170" s="4" t="s">
        <v>23</v>
      </c>
      <c r="I170" s="4" t="s">
        <v>23</v>
      </c>
      <c r="J170" s="4" t="s">
        <v>29</v>
      </c>
      <c r="K170" s="4" t="s">
        <v>23</v>
      </c>
      <c r="L170" s="4" t="s">
        <v>23</v>
      </c>
      <c r="M170" s="4" t="s">
        <v>23</v>
      </c>
      <c r="N170" s="1" t="s">
        <v>386</v>
      </c>
      <c r="O170" s="8" t="str">
        <f>VLOOKUP(N170,Table1[Catalog '#s], 1, FALSE)</f>
        <v>MS-9096UZ</v>
      </c>
    </row>
    <row r="171" spans="1:15" x14ac:dyDescent="0.25">
      <c r="A171" t="s">
        <v>375</v>
      </c>
      <c r="B171" t="s">
        <v>18</v>
      </c>
      <c r="C171">
        <v>96</v>
      </c>
      <c r="D171" t="s">
        <v>19</v>
      </c>
      <c r="E171" t="s">
        <v>387</v>
      </c>
      <c r="F171" t="s">
        <v>21</v>
      </c>
      <c r="G171" t="s">
        <v>22</v>
      </c>
      <c r="H171" s="4" t="s">
        <v>23</v>
      </c>
      <c r="I171" s="4" t="s">
        <v>23</v>
      </c>
      <c r="J171" s="4" t="s">
        <v>23</v>
      </c>
      <c r="K171" s="4" t="s">
        <v>23</v>
      </c>
      <c r="L171" s="4" t="s">
        <v>23</v>
      </c>
      <c r="M171" s="4" t="s">
        <v>23</v>
      </c>
      <c r="N171" s="1" t="s">
        <v>388</v>
      </c>
      <c r="O171" s="8" t="str">
        <f>VLOOKUP(N171,Table1[Catalog '#s], 1, FALSE)</f>
        <v>MS-3096F, MS-8096F, MS-8196F5</v>
      </c>
    </row>
    <row r="172" spans="1:15" x14ac:dyDescent="0.25">
      <c r="A172" t="s">
        <v>375</v>
      </c>
      <c r="B172" t="s">
        <v>18</v>
      </c>
      <c r="C172">
        <v>384</v>
      </c>
      <c r="D172" t="s">
        <v>19</v>
      </c>
      <c r="E172" t="s">
        <v>389</v>
      </c>
      <c r="F172" t="s">
        <v>21</v>
      </c>
      <c r="G172" t="s">
        <v>35</v>
      </c>
      <c r="H172" s="4" t="s">
        <v>29</v>
      </c>
      <c r="I172" s="4" t="s">
        <v>23</v>
      </c>
      <c r="J172" s="4" t="s">
        <v>29</v>
      </c>
      <c r="K172" s="4" t="s">
        <v>23</v>
      </c>
      <c r="L172" s="4" t="s">
        <v>23</v>
      </c>
      <c r="M172" s="4" t="s">
        <v>23</v>
      </c>
      <c r="N172" s="1" t="s">
        <v>390</v>
      </c>
      <c r="O172" s="8" t="str">
        <f>VLOOKUP(N172,Table1[Catalog '#s], 1, FALSE)</f>
        <v>MS-9384UZ</v>
      </c>
    </row>
    <row r="173" spans="1:15" x14ac:dyDescent="0.25">
      <c r="A173" t="s">
        <v>391</v>
      </c>
      <c r="B173" t="s">
        <v>18</v>
      </c>
      <c r="C173">
        <v>6</v>
      </c>
      <c r="D173" t="s">
        <v>19</v>
      </c>
      <c r="E173" t="s">
        <v>392</v>
      </c>
      <c r="F173" t="s">
        <v>21</v>
      </c>
      <c r="G173" t="s">
        <v>22</v>
      </c>
      <c r="H173" s="4" t="s">
        <v>23</v>
      </c>
      <c r="I173" s="4" t="s">
        <v>23</v>
      </c>
      <c r="J173" s="4" t="s">
        <v>23</v>
      </c>
      <c r="K173" s="4" t="s">
        <v>23</v>
      </c>
      <c r="L173" s="4" t="s">
        <v>23</v>
      </c>
      <c r="M173" s="4" t="s">
        <v>23</v>
      </c>
      <c r="N173" s="1" t="s">
        <v>393</v>
      </c>
      <c r="O173" s="8" t="str">
        <f>VLOOKUP(N173,Table1[Catalog '#s], 1, FALSE)</f>
        <v>30006, 31006, 32006</v>
      </c>
    </row>
    <row r="174" spans="1:15" x14ac:dyDescent="0.25">
      <c r="A174" t="s">
        <v>391</v>
      </c>
      <c r="B174" t="s">
        <v>18</v>
      </c>
      <c r="C174">
        <v>12</v>
      </c>
      <c r="D174" t="s">
        <v>19</v>
      </c>
      <c r="E174" t="s">
        <v>394</v>
      </c>
      <c r="F174" t="s">
        <v>21</v>
      </c>
      <c r="G174" t="s">
        <v>22</v>
      </c>
      <c r="H174" s="4" t="s">
        <v>23</v>
      </c>
      <c r="I174" s="4" t="s">
        <v>23</v>
      </c>
      <c r="J174" s="4" t="s">
        <v>23</v>
      </c>
      <c r="K174" s="4" t="s">
        <v>23</v>
      </c>
      <c r="L174" s="4" t="s">
        <v>23</v>
      </c>
      <c r="M174" s="4" t="s">
        <v>23</v>
      </c>
      <c r="N174" s="1" t="s">
        <v>395</v>
      </c>
      <c r="O174" s="8" t="str">
        <f>VLOOKUP(N174,Table1[Catalog '#s], 1, FALSE)</f>
        <v>30012, 31012, 32012</v>
      </c>
    </row>
    <row r="175" spans="1:15" x14ac:dyDescent="0.25">
      <c r="A175" t="s">
        <v>396</v>
      </c>
      <c r="B175" t="s">
        <v>18</v>
      </c>
      <c r="C175">
        <v>12</v>
      </c>
      <c r="D175" t="s">
        <v>19</v>
      </c>
      <c r="E175" t="s">
        <v>397</v>
      </c>
      <c r="F175" t="s">
        <v>21</v>
      </c>
      <c r="G175" t="s">
        <v>22</v>
      </c>
      <c r="H175" s="4" t="s">
        <v>23</v>
      </c>
      <c r="I175" s="4" t="s">
        <v>23</v>
      </c>
      <c r="J175" s="4" t="s">
        <v>23</v>
      </c>
      <c r="K175" s="4" t="s">
        <v>23</v>
      </c>
      <c r="L175" s="4" t="s">
        <v>23</v>
      </c>
      <c r="M175" s="4" t="s">
        <v>23</v>
      </c>
      <c r="N175" s="1">
        <v>130185</v>
      </c>
      <c r="O175" s="8">
        <f>VLOOKUP(N175,Table1[Catalog '#s], 1, FALSE)</f>
        <v>130185</v>
      </c>
    </row>
    <row r="176" spans="1:15" x14ac:dyDescent="0.25">
      <c r="A176" t="s">
        <v>396</v>
      </c>
      <c r="B176" t="s">
        <v>94</v>
      </c>
      <c r="C176" t="s">
        <v>19</v>
      </c>
      <c r="D176">
        <v>75</v>
      </c>
      <c r="E176" t="s">
        <v>398</v>
      </c>
      <c r="F176" t="s">
        <v>316</v>
      </c>
      <c r="G176" t="s">
        <v>22</v>
      </c>
      <c r="H176" s="4" t="s">
        <v>23</v>
      </c>
      <c r="I176" s="4" t="s">
        <v>23</v>
      </c>
      <c r="J176" s="4" t="s">
        <v>23</v>
      </c>
      <c r="K176" s="4" t="s">
        <v>23</v>
      </c>
      <c r="L176" s="4" t="s">
        <v>23</v>
      </c>
      <c r="M176" s="4" t="s">
        <v>23</v>
      </c>
      <c r="N176" s="1" t="s">
        <v>399</v>
      </c>
      <c r="O176" s="8" t="str">
        <f>VLOOKUP(N176,Table1[Catalog '#s], 1, FALSE)</f>
        <v>130190, 130193</v>
      </c>
    </row>
    <row r="177" spans="1:15" x14ac:dyDescent="0.25">
      <c r="A177" t="s">
        <v>400</v>
      </c>
      <c r="B177" t="s">
        <v>18</v>
      </c>
      <c r="C177">
        <v>6</v>
      </c>
      <c r="D177" t="s">
        <v>19</v>
      </c>
      <c r="E177" t="s">
        <v>401</v>
      </c>
      <c r="F177" t="s">
        <v>21</v>
      </c>
      <c r="G177" t="s">
        <v>45</v>
      </c>
      <c r="H177" s="4" t="s">
        <v>23</v>
      </c>
      <c r="I177" s="4" t="s">
        <v>23</v>
      </c>
      <c r="J177" s="4" t="s">
        <v>23</v>
      </c>
      <c r="K177" s="4" t="s">
        <v>23</v>
      </c>
      <c r="L177" s="4" t="s">
        <v>23</v>
      </c>
      <c r="M177" s="4" t="s">
        <v>23</v>
      </c>
      <c r="N177" s="1" t="s">
        <v>402</v>
      </c>
      <c r="O177" s="8" t="str">
        <f>VLOOKUP(N177,Table1[Catalog '#s], 1, FALSE)</f>
        <v>92006, 92406</v>
      </c>
    </row>
    <row r="178" spans="1:15" x14ac:dyDescent="0.25">
      <c r="A178" t="s">
        <v>400</v>
      </c>
      <c r="B178" t="s">
        <v>18</v>
      </c>
      <c r="C178">
        <v>12</v>
      </c>
      <c r="D178" t="s">
        <v>19</v>
      </c>
      <c r="E178" t="s">
        <v>403</v>
      </c>
      <c r="F178" t="s">
        <v>21</v>
      </c>
      <c r="G178" t="s">
        <v>45</v>
      </c>
      <c r="H178" s="4" t="s">
        <v>23</v>
      </c>
      <c r="I178" s="4" t="s">
        <v>23</v>
      </c>
      <c r="J178" s="4" t="s">
        <v>23</v>
      </c>
      <c r="K178" s="4" t="s">
        <v>23</v>
      </c>
      <c r="L178" s="4" t="s">
        <v>23</v>
      </c>
      <c r="M178" s="4" t="s">
        <v>23</v>
      </c>
      <c r="N178" s="1" t="s">
        <v>404</v>
      </c>
      <c r="O178" s="8" t="str">
        <f>VLOOKUP(N178,Table1[Catalog '#s], 1, FALSE)</f>
        <v>92012, 92412</v>
      </c>
    </row>
    <row r="179" spans="1:15" x14ac:dyDescent="0.25">
      <c r="A179" t="s">
        <v>400</v>
      </c>
      <c r="B179" t="s">
        <v>18</v>
      </c>
      <c r="C179">
        <v>24</v>
      </c>
      <c r="D179" t="s">
        <v>19</v>
      </c>
      <c r="E179" t="s">
        <v>405</v>
      </c>
      <c r="F179" t="s">
        <v>21</v>
      </c>
      <c r="G179" t="s">
        <v>45</v>
      </c>
      <c r="H179" s="4" t="s">
        <v>23</v>
      </c>
      <c r="I179" s="4" t="s">
        <v>23</v>
      </c>
      <c r="J179" s="4" t="s">
        <v>23</v>
      </c>
      <c r="K179" s="4" t="s">
        <v>23</v>
      </c>
      <c r="L179" s="4" t="s">
        <v>23</v>
      </c>
      <c r="M179" s="4" t="s">
        <v>23</v>
      </c>
      <c r="N179" s="1" t="s">
        <v>406</v>
      </c>
      <c r="O179" s="8" t="str">
        <f>VLOOKUP(N179,Table1[Catalog '#s], 1, FALSE)</f>
        <v>92024, 92424</v>
      </c>
    </row>
    <row r="180" spans="1:15" x14ac:dyDescent="0.25">
      <c r="A180" t="s">
        <v>400</v>
      </c>
      <c r="B180" t="s">
        <v>18</v>
      </c>
      <c r="C180">
        <v>96</v>
      </c>
      <c r="D180" t="s">
        <v>19</v>
      </c>
      <c r="E180" t="s">
        <v>407</v>
      </c>
      <c r="F180" t="s">
        <v>21</v>
      </c>
      <c r="G180" t="s">
        <v>408</v>
      </c>
      <c r="H180" s="4" t="s">
        <v>23</v>
      </c>
      <c r="I180" s="4" t="s">
        <v>23</v>
      </c>
      <c r="J180" s="4" t="s">
        <v>23</v>
      </c>
      <c r="K180" s="4" t="s">
        <v>23</v>
      </c>
      <c r="L180" s="4" t="s">
        <v>23</v>
      </c>
      <c r="M180" s="4" t="s">
        <v>23</v>
      </c>
      <c r="N180" s="1" t="s">
        <v>409</v>
      </c>
      <c r="O180" s="8" t="str">
        <f>VLOOKUP(N180,Table1[Catalog '#s], 1, FALSE)</f>
        <v>92096, 92696</v>
      </c>
    </row>
    <row r="181" spans="1:15" x14ac:dyDescent="0.25">
      <c r="A181" t="s">
        <v>400</v>
      </c>
      <c r="B181" t="s">
        <v>94</v>
      </c>
      <c r="C181" t="s">
        <v>19</v>
      </c>
      <c r="D181">
        <v>25</v>
      </c>
      <c r="E181" t="s">
        <v>410</v>
      </c>
      <c r="F181" t="s">
        <v>311</v>
      </c>
      <c r="G181" t="s">
        <v>22</v>
      </c>
      <c r="H181" s="4" t="s">
        <v>23</v>
      </c>
      <c r="I181" s="4" t="s">
        <v>23</v>
      </c>
      <c r="J181" s="4" t="s">
        <v>23</v>
      </c>
      <c r="K181" s="4" t="s">
        <v>23</v>
      </c>
      <c r="L181" s="4" t="s">
        <v>23</v>
      </c>
      <c r="M181" s="4" t="s">
        <v>23</v>
      </c>
      <c r="N181" s="1" t="s">
        <v>411</v>
      </c>
      <c r="O181" s="8" t="str">
        <f>VLOOKUP(N181,Table1[Catalog '#s], 1, FALSE)</f>
        <v>90025, 90026</v>
      </c>
    </row>
    <row r="182" spans="1:15" x14ac:dyDescent="0.25">
      <c r="A182" t="s">
        <v>400</v>
      </c>
      <c r="B182" t="s">
        <v>94</v>
      </c>
      <c r="C182" t="s">
        <v>19</v>
      </c>
      <c r="D182">
        <v>75</v>
      </c>
      <c r="E182" t="s">
        <v>412</v>
      </c>
      <c r="F182" t="s">
        <v>316</v>
      </c>
      <c r="G182" t="s">
        <v>22</v>
      </c>
      <c r="H182" s="4" t="s">
        <v>23</v>
      </c>
      <c r="I182" s="4" t="s">
        <v>23</v>
      </c>
      <c r="J182" s="4" t="s">
        <v>23</v>
      </c>
      <c r="K182" s="4" t="s">
        <v>23</v>
      </c>
      <c r="L182" s="4" t="s">
        <v>23</v>
      </c>
      <c r="M182" s="4" t="s">
        <v>23</v>
      </c>
      <c r="N182" s="1" t="s">
        <v>413</v>
      </c>
      <c r="O182" s="8" t="str">
        <f>VLOOKUP(N182,Table1[Catalog '#s], 1, FALSE)</f>
        <v>90075, 90076</v>
      </c>
    </row>
    <row r="183" spans="1:15" x14ac:dyDescent="0.25">
      <c r="A183" t="s">
        <v>400</v>
      </c>
      <c r="B183" t="s">
        <v>94</v>
      </c>
      <c r="C183" t="s">
        <v>19</v>
      </c>
      <c r="D183">
        <v>150</v>
      </c>
      <c r="E183" t="s">
        <v>414</v>
      </c>
      <c r="F183" t="s">
        <v>124</v>
      </c>
      <c r="G183" t="s">
        <v>22</v>
      </c>
      <c r="H183" s="4" t="s">
        <v>23</v>
      </c>
      <c r="I183" s="4" t="s">
        <v>23</v>
      </c>
      <c r="J183" s="4" t="s">
        <v>23</v>
      </c>
      <c r="K183" s="4" t="s">
        <v>23</v>
      </c>
      <c r="L183" s="4" t="s">
        <v>23</v>
      </c>
      <c r="M183" s="4" t="s">
        <v>23</v>
      </c>
      <c r="N183" s="1" t="s">
        <v>415</v>
      </c>
      <c r="O183" s="8" t="str">
        <f>VLOOKUP(N183,Table1[Catalog '#s], 1, FALSE)</f>
        <v>90150, 90151</v>
      </c>
    </row>
    <row r="184" spans="1:15" x14ac:dyDescent="0.25">
      <c r="A184" t="s">
        <v>400</v>
      </c>
      <c r="B184" t="s">
        <v>148</v>
      </c>
      <c r="C184" t="s">
        <v>19</v>
      </c>
      <c r="D184">
        <v>9</v>
      </c>
      <c r="E184" t="s">
        <v>416</v>
      </c>
      <c r="F184" t="s">
        <v>152</v>
      </c>
      <c r="G184" t="s">
        <v>22</v>
      </c>
      <c r="H184" s="4" t="s">
        <v>23</v>
      </c>
      <c r="I184" s="4" t="s">
        <v>23</v>
      </c>
      <c r="J184" s="4" t="s">
        <v>23</v>
      </c>
      <c r="K184" s="4" t="s">
        <v>23</v>
      </c>
      <c r="L184" s="4" t="s">
        <v>23</v>
      </c>
      <c r="M184" s="4" t="s">
        <v>23</v>
      </c>
      <c r="N184" s="1">
        <v>93040</v>
      </c>
      <c r="O184" s="8">
        <f>VLOOKUP(N184,Table1[Catalog '#s], 1, FALSE)</f>
        <v>93040</v>
      </c>
    </row>
    <row r="185" spans="1:15" x14ac:dyDescent="0.25">
      <c r="A185" t="s">
        <v>400</v>
      </c>
      <c r="B185" t="s">
        <v>148</v>
      </c>
      <c r="C185" t="s">
        <v>19</v>
      </c>
      <c r="D185">
        <v>23</v>
      </c>
      <c r="E185" t="s">
        <v>417</v>
      </c>
      <c r="F185" t="s">
        <v>156</v>
      </c>
      <c r="G185" t="s">
        <v>22</v>
      </c>
      <c r="H185" s="4" t="s">
        <v>23</v>
      </c>
      <c r="I185" s="4" t="s">
        <v>23</v>
      </c>
      <c r="J185" s="4" t="s">
        <v>23</v>
      </c>
      <c r="K185" s="4" t="s">
        <v>23</v>
      </c>
      <c r="L185" s="4" t="s">
        <v>23</v>
      </c>
      <c r="M185" s="4" t="s">
        <v>23</v>
      </c>
      <c r="N185" s="1">
        <v>93060</v>
      </c>
      <c r="O185" s="8">
        <f>VLOOKUP(N185,Table1[Catalog '#s], 1, FALSE)</f>
        <v>93060</v>
      </c>
    </row>
    <row r="186" spans="1:15" x14ac:dyDescent="0.25">
      <c r="A186" t="s">
        <v>400</v>
      </c>
      <c r="B186" t="s">
        <v>148</v>
      </c>
      <c r="C186" t="s">
        <v>19</v>
      </c>
      <c r="D186">
        <v>153</v>
      </c>
      <c r="E186" t="s">
        <v>418</v>
      </c>
      <c r="F186" t="s">
        <v>165</v>
      </c>
      <c r="G186" t="s">
        <v>22</v>
      </c>
      <c r="H186" s="4" t="s">
        <v>23</v>
      </c>
      <c r="I186" s="4" t="s">
        <v>23</v>
      </c>
      <c r="J186" s="4" t="s">
        <v>23</v>
      </c>
      <c r="K186" s="4" t="s">
        <v>23</v>
      </c>
      <c r="L186" s="4" t="s">
        <v>23</v>
      </c>
      <c r="M186" s="4" t="s">
        <v>29</v>
      </c>
      <c r="N186" s="1">
        <v>93150</v>
      </c>
      <c r="O186" s="8">
        <f>VLOOKUP(N186,Table1[Catalog '#s], 1, FALSE)</f>
        <v>93150</v>
      </c>
    </row>
    <row r="187" spans="1:15" x14ac:dyDescent="0.25">
      <c r="A187" t="s">
        <v>419</v>
      </c>
      <c r="B187" t="s">
        <v>148</v>
      </c>
      <c r="C187" t="s">
        <v>19</v>
      </c>
      <c r="D187">
        <v>4</v>
      </c>
      <c r="E187" t="s">
        <v>420</v>
      </c>
      <c r="F187" t="s">
        <v>152</v>
      </c>
      <c r="G187" t="s">
        <v>22</v>
      </c>
      <c r="H187" s="4" t="s">
        <v>23</v>
      </c>
      <c r="I187" s="4" t="s">
        <v>23</v>
      </c>
      <c r="J187" s="4" t="s">
        <v>23</v>
      </c>
      <c r="K187" s="4" t="s">
        <v>23</v>
      </c>
      <c r="L187" s="4" t="s">
        <v>23</v>
      </c>
      <c r="M187" s="4" t="s">
        <v>23</v>
      </c>
      <c r="N187" s="1" t="s">
        <v>421</v>
      </c>
      <c r="O187" s="8" t="str">
        <f>VLOOKUP(N187,Table1[Catalog '#s], 1, FALSE)</f>
        <v>FD35-100, FD35PDL-100</v>
      </c>
    </row>
    <row r="188" spans="1:15" x14ac:dyDescent="0.25">
      <c r="A188" t="s">
        <v>422</v>
      </c>
      <c r="B188" t="s">
        <v>18</v>
      </c>
      <c r="C188">
        <v>96</v>
      </c>
      <c r="D188" t="s">
        <v>19</v>
      </c>
      <c r="E188" t="s">
        <v>423</v>
      </c>
      <c r="F188" t="s">
        <v>21</v>
      </c>
      <c r="G188" t="s">
        <v>41</v>
      </c>
      <c r="H188" s="4" t="s">
        <v>23</v>
      </c>
      <c r="I188" s="4" t="s">
        <v>23</v>
      </c>
      <c r="J188" s="4" t="s">
        <v>23</v>
      </c>
      <c r="K188" s="4" t="s">
        <v>23</v>
      </c>
      <c r="L188" s="4" t="s">
        <v>23</v>
      </c>
      <c r="M188" s="4" t="s">
        <v>23</v>
      </c>
      <c r="N188" s="1" t="s">
        <v>424</v>
      </c>
      <c r="O188" s="8" t="str">
        <f>VLOOKUP(N188,Table1[Catalog '#s], 1, FALSE)</f>
        <v>5241-20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topLeftCell="F1" workbookViewId="0">
      <selection activeCell="O11" sqref="O11"/>
    </sheetView>
  </sheetViews>
  <sheetFormatPr baseColWidth="10" defaultColWidth="9.140625" defaultRowHeight="15" x14ac:dyDescent="0.25"/>
  <cols>
    <col min="1" max="1" width="24.85546875" customWidth="1"/>
    <col min="2" max="2" width="13.42578125" bestFit="1" customWidth="1"/>
    <col min="3" max="3" width="8.140625" bestFit="1" customWidth="1"/>
    <col min="4" max="4" width="12.140625" bestFit="1" customWidth="1"/>
    <col min="5" max="5" width="38" customWidth="1"/>
    <col min="6" max="6" width="12.42578125" bestFit="1" customWidth="1"/>
    <col min="7" max="7" width="56.42578125" bestFit="1" customWidth="1"/>
    <col min="8" max="13" width="6.5703125" customWidth="1"/>
    <col min="14" max="14" width="100.85546875" style="1" customWidth="1"/>
    <col min="15" max="15" width="26.7109375" style="8" customWidth="1"/>
  </cols>
  <sheetData>
    <row r="1" spans="1:15" ht="46.5" x14ac:dyDescent="0.7">
      <c r="C1" s="2" t="s">
        <v>0</v>
      </c>
    </row>
    <row r="3" spans="1:15" ht="21" x14ac:dyDescent="0.35">
      <c r="C3" s="3" t="s">
        <v>430</v>
      </c>
    </row>
    <row r="9" spans="1:15" x14ac:dyDescent="0.25">
      <c r="A9" t="s">
        <v>2</v>
      </c>
      <c r="B9" t="s">
        <v>3</v>
      </c>
      <c r="C9" t="s">
        <v>4</v>
      </c>
      <c r="D9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  <c r="N9" s="1" t="s">
        <v>15</v>
      </c>
      <c r="O9" s="8" t="s">
        <v>16</v>
      </c>
    </row>
    <row r="10" spans="1:15" x14ac:dyDescent="0.25">
      <c r="A10" t="s">
        <v>17</v>
      </c>
      <c r="B10" t="s">
        <v>18</v>
      </c>
      <c r="C10">
        <v>24</v>
      </c>
      <c r="D10" t="s">
        <v>19</v>
      </c>
      <c r="E10" t="s">
        <v>20</v>
      </c>
      <c r="F10" t="s">
        <v>21</v>
      </c>
      <c r="G10" t="s">
        <v>22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1" t="s">
        <v>24</v>
      </c>
      <c r="O10" s="8" t="str">
        <f>VLOOKUP(N10, '2019B'!E:F, 1, FALSE)</f>
        <v>101037-004</v>
      </c>
    </row>
    <row r="11" spans="1:15" x14ac:dyDescent="0.25">
      <c r="A11" t="s">
        <v>17</v>
      </c>
      <c r="B11" t="s">
        <v>18</v>
      </c>
      <c r="C11">
        <v>24</v>
      </c>
      <c r="D11" t="s">
        <v>19</v>
      </c>
      <c r="E11" t="s">
        <v>25</v>
      </c>
      <c r="F11" t="s">
        <v>21</v>
      </c>
      <c r="G11" t="s">
        <v>22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1" t="s">
        <v>26</v>
      </c>
      <c r="O11" s="8" t="str">
        <f>VLOOKUP(N11, '2019B'!E:F, 1, FALSE)</f>
        <v>100777-004</v>
      </c>
    </row>
    <row r="12" spans="1:15" x14ac:dyDescent="0.25">
      <c r="A12" t="s">
        <v>27</v>
      </c>
      <c r="B12" t="s">
        <v>18</v>
      </c>
      <c r="C12">
        <v>384</v>
      </c>
      <c r="D12" t="s">
        <v>19</v>
      </c>
      <c r="E12" t="s">
        <v>28</v>
      </c>
      <c r="F12" t="s">
        <v>21</v>
      </c>
      <c r="G12" t="s">
        <v>22</v>
      </c>
      <c r="H12" s="4" t="s">
        <v>29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1" t="s">
        <v>30</v>
      </c>
      <c r="O12" s="8" t="str">
        <f>VLOOKUP(N12, '2019B'!E:F, 1, FALSE)</f>
        <v>ABE2-10100A, ABE2-11100A, ABE2-11101A</v>
      </c>
    </row>
    <row r="13" spans="1:15" x14ac:dyDescent="0.25">
      <c r="A13" t="s">
        <v>27</v>
      </c>
      <c r="B13" t="s">
        <v>18</v>
      </c>
      <c r="C13">
        <v>384</v>
      </c>
      <c r="D13" t="s">
        <v>19</v>
      </c>
      <c r="E13" t="s">
        <v>31</v>
      </c>
      <c r="F13" t="s">
        <v>21</v>
      </c>
      <c r="G13" t="s">
        <v>22</v>
      </c>
      <c r="H13" s="4" t="s">
        <v>29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1" t="s">
        <v>32</v>
      </c>
      <c r="O13" s="8" t="str">
        <f>VLOOKUP(N13, '2019B'!E:F, 1, FALSE)</f>
        <v>ABB1-10100A, ABB1-11100A, ABB1-11101A, ABC1-10100A, ABC1-11100A, ABC1-11101A, ACB1-10100A, ACB1-11100A, ACB1-11101A, ACC1-10100A, ACC1-11100A, ACC1-11101A, AWB1-10100A, AWB1-11100A, AWB1-11101A, AWC1-10100A, AWC1-11100A, AWC1-11101A</v>
      </c>
    </row>
    <row r="14" spans="1:15" x14ac:dyDescent="0.25">
      <c r="A14" t="s">
        <v>33</v>
      </c>
      <c r="B14" t="s">
        <v>18</v>
      </c>
      <c r="C14">
        <v>96</v>
      </c>
      <c r="D14" t="s">
        <v>19</v>
      </c>
      <c r="E14" t="s">
        <v>34</v>
      </c>
      <c r="F14" t="s">
        <v>21</v>
      </c>
      <c r="G14" t="s">
        <v>35</v>
      </c>
      <c r="H14" s="4" t="s">
        <v>23</v>
      </c>
      <c r="I14" s="4" t="s">
        <v>23</v>
      </c>
      <c r="J14" s="4" t="s">
        <v>29</v>
      </c>
      <c r="K14" s="4" t="s">
        <v>23</v>
      </c>
      <c r="L14" s="4" t="s">
        <v>23</v>
      </c>
      <c r="M14" s="4" t="s">
        <v>23</v>
      </c>
      <c r="N14" s="1" t="s">
        <v>36</v>
      </c>
      <c r="O14" s="8" t="str">
        <f>VLOOKUP(N14, '2019B'!E:F, 1, FALSE)</f>
        <v>7816 60, 7819 00, 7819 60</v>
      </c>
    </row>
    <row r="15" spans="1:15" x14ac:dyDescent="0.25">
      <c r="A15" t="s">
        <v>37</v>
      </c>
      <c r="B15" t="s">
        <v>18</v>
      </c>
      <c r="C15">
        <v>12</v>
      </c>
      <c r="D15" t="s">
        <v>19</v>
      </c>
      <c r="E15" t="s">
        <v>38</v>
      </c>
      <c r="F15" t="s">
        <v>21</v>
      </c>
      <c r="G15" t="s">
        <v>22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1" t="s">
        <v>39</v>
      </c>
      <c r="O15" s="8" t="str">
        <f>VLOOKUP(N15, '2019B'!E:F, 1, FALSE)</f>
        <v>P12-1.5H-N</v>
      </c>
    </row>
    <row r="16" spans="1:15" x14ac:dyDescent="0.25">
      <c r="A16" t="s">
        <v>37</v>
      </c>
      <c r="B16" t="s">
        <v>18</v>
      </c>
      <c r="C16">
        <v>96</v>
      </c>
      <c r="D16" t="s">
        <v>19</v>
      </c>
      <c r="E16" t="s">
        <v>40</v>
      </c>
      <c r="F16" t="s">
        <v>21</v>
      </c>
      <c r="G16" t="s">
        <v>41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1" t="s">
        <v>42</v>
      </c>
      <c r="O16" s="8" t="str">
        <f>VLOOKUP(N16, '2019B'!E:F, 1, FALSE)</f>
        <v>P96-1.5H-N</v>
      </c>
    </row>
    <row r="17" spans="1:15" x14ac:dyDescent="0.25">
      <c r="A17" t="s">
        <v>43</v>
      </c>
      <c r="B17" t="s">
        <v>18</v>
      </c>
      <c r="C17">
        <v>6</v>
      </c>
      <c r="D17" t="s">
        <v>19</v>
      </c>
      <c r="E17" t="s">
        <v>44</v>
      </c>
      <c r="F17" t="s">
        <v>21</v>
      </c>
      <c r="G17" t="s">
        <v>45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  <c r="N17" s="1" t="s">
        <v>46</v>
      </c>
      <c r="O17" s="8" t="str">
        <f>VLOOKUP(N17, '2019B'!E:F, 1, FALSE)</f>
        <v>353046, 353224, 353846, 353934, 354400, 354402, 354404, 354413, 354417, 354428, 354431, 354432, 354510, 354515, 354595, 354603, 354652, 354658, 356400, 356413, 356515, 356652</v>
      </c>
    </row>
    <row r="18" spans="1:15" x14ac:dyDescent="0.25">
      <c r="A18" t="s">
        <v>43</v>
      </c>
      <c r="B18" t="s">
        <v>18</v>
      </c>
      <c r="C18">
        <v>6</v>
      </c>
      <c r="D18" t="s">
        <v>19</v>
      </c>
      <c r="E18" t="s">
        <v>47</v>
      </c>
      <c r="F18" t="s">
        <v>21</v>
      </c>
      <c r="G18" t="s">
        <v>45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1" t="s">
        <v>48</v>
      </c>
      <c r="O18" s="8" t="str">
        <f>VLOOKUP(N18, '2019B'!E:F, 1, FALSE)</f>
        <v>3335, 3471, 3506, 3516</v>
      </c>
    </row>
    <row r="19" spans="1:15" x14ac:dyDescent="0.25">
      <c r="A19" t="s">
        <v>43</v>
      </c>
      <c r="B19" t="s">
        <v>18</v>
      </c>
      <c r="C19">
        <v>12</v>
      </c>
      <c r="D19" t="s">
        <v>19</v>
      </c>
      <c r="E19" t="s">
        <v>49</v>
      </c>
      <c r="F19" t="s">
        <v>21</v>
      </c>
      <c r="G19" t="s">
        <v>45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1" t="s">
        <v>50</v>
      </c>
      <c r="O19" s="8" t="str">
        <f>VLOOKUP(N19, '2019B'!E:F, 1, FALSE)</f>
        <v>3336, 3512, 3513</v>
      </c>
    </row>
    <row r="20" spans="1:15" x14ac:dyDescent="0.25">
      <c r="A20" t="s">
        <v>43</v>
      </c>
      <c r="B20" t="s">
        <v>18</v>
      </c>
      <c r="C20">
        <v>12</v>
      </c>
      <c r="D20" t="s">
        <v>19</v>
      </c>
      <c r="E20" t="s">
        <v>51</v>
      </c>
      <c r="F20" t="s">
        <v>21</v>
      </c>
      <c r="G20" t="s">
        <v>45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1" t="s">
        <v>52</v>
      </c>
      <c r="O20" s="8" t="str">
        <f>VLOOKUP(N20, '2019B'!E:F, 1, FALSE)</f>
        <v>353043, 353225, 354470, 354500, 354501, 354502, 354503, 356470</v>
      </c>
    </row>
    <row r="21" spans="1:15" x14ac:dyDescent="0.25">
      <c r="A21" t="s">
        <v>43</v>
      </c>
      <c r="B21" t="s">
        <v>18</v>
      </c>
      <c r="C21">
        <v>24</v>
      </c>
      <c r="D21" t="s">
        <v>19</v>
      </c>
      <c r="E21" t="s">
        <v>53</v>
      </c>
      <c r="F21" t="s">
        <v>21</v>
      </c>
      <c r="G21" t="s">
        <v>45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1" t="s">
        <v>54</v>
      </c>
      <c r="O21" s="8" t="str">
        <f>VLOOKUP(N21, '2019B'!E:F, 1, FALSE)</f>
        <v>353047, 353226, 353847, 353935, 354408, 354411, 354412, 354414, 354433, 354605, 354619, 354635, 354659, 356408, 356414</v>
      </c>
    </row>
    <row r="22" spans="1:15" x14ac:dyDescent="0.25">
      <c r="A22" t="s">
        <v>43</v>
      </c>
      <c r="B22" t="s">
        <v>18</v>
      </c>
      <c r="C22">
        <v>24</v>
      </c>
      <c r="D22" t="s">
        <v>19</v>
      </c>
      <c r="E22" t="s">
        <v>55</v>
      </c>
      <c r="F22" t="s">
        <v>21</v>
      </c>
      <c r="G22" t="s">
        <v>56</v>
      </c>
      <c r="H22" s="4" t="s">
        <v>23</v>
      </c>
      <c r="I22" s="4" t="s">
        <v>29</v>
      </c>
      <c r="J22" s="4" t="s">
        <v>29</v>
      </c>
      <c r="K22" s="4" t="s">
        <v>23</v>
      </c>
      <c r="L22" s="4" t="s">
        <v>23</v>
      </c>
      <c r="M22" s="4" t="s">
        <v>23</v>
      </c>
      <c r="N22" s="1" t="s">
        <v>58</v>
      </c>
      <c r="O22" s="8" t="str">
        <f>VLOOKUP(N22, '2019B'!E:F, 1, FALSE)</f>
        <v>3337, 3473, 3524, 3526, 3527</v>
      </c>
    </row>
    <row r="23" spans="1:15" x14ac:dyDescent="0.25">
      <c r="A23" t="s">
        <v>43</v>
      </c>
      <c r="B23" t="s">
        <v>18</v>
      </c>
      <c r="C23">
        <v>24</v>
      </c>
      <c r="D23" t="s">
        <v>19</v>
      </c>
      <c r="E23" t="s">
        <v>55</v>
      </c>
      <c r="F23" t="s">
        <v>21</v>
      </c>
      <c r="G23" t="s">
        <v>45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1" t="s">
        <v>58</v>
      </c>
      <c r="O23" s="8" t="str">
        <f>VLOOKUP(N23, '2019B'!E:F, 1, FALSE)</f>
        <v>3337, 3473, 3524, 3526, 3527</v>
      </c>
    </row>
    <row r="24" spans="1:15" x14ac:dyDescent="0.25">
      <c r="A24" t="s">
        <v>43</v>
      </c>
      <c r="B24" t="s">
        <v>18</v>
      </c>
      <c r="C24">
        <v>48</v>
      </c>
      <c r="D24" t="s">
        <v>19</v>
      </c>
      <c r="E24" t="s">
        <v>59</v>
      </c>
      <c r="F24" t="s">
        <v>21</v>
      </c>
      <c r="G24" t="s">
        <v>22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23</v>
      </c>
      <c r="N24" s="1" t="s">
        <v>60</v>
      </c>
      <c r="O24" s="8" t="str">
        <f>VLOOKUP(N24, '2019B'!E:F, 1, FALSE)</f>
        <v>3338, 3548</v>
      </c>
    </row>
    <row r="25" spans="1:15" x14ac:dyDescent="0.25">
      <c r="A25" t="s">
        <v>43</v>
      </c>
      <c r="B25" t="s">
        <v>18</v>
      </c>
      <c r="C25">
        <v>48</v>
      </c>
      <c r="D25" t="s">
        <v>19</v>
      </c>
      <c r="E25" t="s">
        <v>61</v>
      </c>
      <c r="F25" t="s">
        <v>21</v>
      </c>
      <c r="G25" t="s">
        <v>22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23</v>
      </c>
      <c r="N25" s="1" t="s">
        <v>62</v>
      </c>
      <c r="O25" s="8" t="str">
        <f>VLOOKUP(N25, '2019B'!E:F, 1, FALSE)</f>
        <v>353078, 353230, 354505, 354506, 354507, 354508, 354509, 356505, 356509</v>
      </c>
    </row>
    <row r="26" spans="1:15" x14ac:dyDescent="0.25">
      <c r="A26" t="s">
        <v>43</v>
      </c>
      <c r="B26" t="s">
        <v>18</v>
      </c>
      <c r="C26">
        <v>48</v>
      </c>
      <c r="D26" t="s">
        <v>19</v>
      </c>
      <c r="E26" t="s">
        <v>59</v>
      </c>
      <c r="F26" t="s">
        <v>21</v>
      </c>
      <c r="G26" t="s">
        <v>56</v>
      </c>
      <c r="H26" s="4" t="s">
        <v>23</v>
      </c>
      <c r="I26" s="4" t="s">
        <v>29</v>
      </c>
      <c r="J26" s="4" t="s">
        <v>29</v>
      </c>
      <c r="K26" s="4" t="s">
        <v>23</v>
      </c>
      <c r="L26" s="4" t="s">
        <v>23</v>
      </c>
      <c r="M26" s="4" t="s">
        <v>23</v>
      </c>
      <c r="N26" s="1" t="s">
        <v>60</v>
      </c>
      <c r="O26" s="8" t="str">
        <f>VLOOKUP(N26, '2019B'!E:F, 1, FALSE)</f>
        <v>3338, 3548</v>
      </c>
    </row>
    <row r="27" spans="1:15" x14ac:dyDescent="0.25">
      <c r="A27" t="s">
        <v>43</v>
      </c>
      <c r="B27" t="s">
        <v>18</v>
      </c>
      <c r="C27">
        <v>96</v>
      </c>
      <c r="D27" t="s">
        <v>19</v>
      </c>
      <c r="E27" t="s">
        <v>63</v>
      </c>
      <c r="F27" t="s">
        <v>21</v>
      </c>
      <c r="G27" t="s">
        <v>22</v>
      </c>
      <c r="H27" s="4" t="s">
        <v>29</v>
      </c>
      <c r="I27" s="4" t="s">
        <v>23</v>
      </c>
      <c r="J27" s="4" t="s">
        <v>23</v>
      </c>
      <c r="K27" s="4" t="s">
        <v>23</v>
      </c>
      <c r="L27" s="4" t="s">
        <v>23</v>
      </c>
      <c r="M27" s="4" t="s">
        <v>23</v>
      </c>
      <c r="N27" s="1" t="s">
        <v>64</v>
      </c>
      <c r="O27" s="8" t="str">
        <f>VLOOKUP(N27, '2019B'!E:F, 1, FALSE)</f>
        <v>4580, 4582, 4584, 4586</v>
      </c>
    </row>
    <row r="28" spans="1:15" x14ac:dyDescent="0.25">
      <c r="A28" t="s">
        <v>43</v>
      </c>
      <c r="B28" t="s">
        <v>18</v>
      </c>
      <c r="C28">
        <v>96</v>
      </c>
      <c r="D28" t="s">
        <v>19</v>
      </c>
      <c r="E28" t="s">
        <v>65</v>
      </c>
      <c r="F28" t="s">
        <v>21</v>
      </c>
      <c r="G28" t="s">
        <v>41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1" t="s">
        <v>66</v>
      </c>
      <c r="O28" s="8" t="str">
        <f>VLOOKUP(N28, '2019B'!E:F, 1, FALSE)</f>
        <v>3340, 3603, 3610, 3841, 3842, 3843, 3903, 3904</v>
      </c>
    </row>
    <row r="29" spans="1:15" x14ac:dyDescent="0.25">
      <c r="A29" t="s">
        <v>43</v>
      </c>
      <c r="B29" t="s">
        <v>18</v>
      </c>
      <c r="C29">
        <v>96</v>
      </c>
      <c r="D29" t="s">
        <v>19</v>
      </c>
      <c r="E29" t="s">
        <v>67</v>
      </c>
      <c r="F29" t="s">
        <v>21</v>
      </c>
      <c r="G29" t="s">
        <v>68</v>
      </c>
      <c r="H29" s="4" t="s">
        <v>23</v>
      </c>
      <c r="I29" s="4" t="s">
        <v>23</v>
      </c>
      <c r="J29" s="4" t="s">
        <v>29</v>
      </c>
      <c r="K29" s="4" t="s">
        <v>23</v>
      </c>
      <c r="L29" s="4" t="s">
        <v>23</v>
      </c>
      <c r="M29" s="4" t="s">
        <v>23</v>
      </c>
      <c r="N29" s="1">
        <v>7007</v>
      </c>
      <c r="O29" s="8">
        <f>VLOOKUP(N29, '2019B'!E:F, 1, FALSE)</f>
        <v>7007</v>
      </c>
    </row>
    <row r="30" spans="1:15" x14ac:dyDescent="0.25">
      <c r="A30" t="s">
        <v>43</v>
      </c>
      <c r="B30" t="s">
        <v>18</v>
      </c>
      <c r="C30">
        <v>96</v>
      </c>
      <c r="D30" t="s">
        <v>19</v>
      </c>
      <c r="E30" t="s">
        <v>69</v>
      </c>
      <c r="F30" t="s">
        <v>21</v>
      </c>
      <c r="G30" t="s">
        <v>70</v>
      </c>
      <c r="H30" s="4" t="s">
        <v>23</v>
      </c>
      <c r="I30" s="4" t="s">
        <v>23</v>
      </c>
      <c r="J30" s="4" t="s">
        <v>23</v>
      </c>
      <c r="K30" s="4" t="s">
        <v>23</v>
      </c>
      <c r="L30" s="4" t="s">
        <v>23</v>
      </c>
      <c r="M30" s="4" t="s">
        <v>23</v>
      </c>
      <c r="N30" s="1" t="s">
        <v>71</v>
      </c>
      <c r="O30" s="8" t="str">
        <f>VLOOKUP(N30, '2019B'!E:F, 1, FALSE)</f>
        <v>353072, 353075, 353872, 353916, 353936, 354407, 354409, 354410, 354429, 354461, 354516, 354596, 354607, 354657, 354670, 354689, 356407, 356461, 356516, 356689, 356690, 356698</v>
      </c>
    </row>
    <row r="31" spans="1:15" x14ac:dyDescent="0.25">
      <c r="A31" t="s">
        <v>43</v>
      </c>
      <c r="B31" t="s">
        <v>18</v>
      </c>
      <c r="C31">
        <v>96</v>
      </c>
      <c r="D31" t="s">
        <v>19</v>
      </c>
      <c r="E31" t="s">
        <v>72</v>
      </c>
      <c r="F31" t="s">
        <v>21</v>
      </c>
      <c r="G31" t="s">
        <v>41</v>
      </c>
      <c r="H31" s="4" t="s">
        <v>23</v>
      </c>
      <c r="I31" s="4" t="s">
        <v>23</v>
      </c>
      <c r="J31" s="4" t="s">
        <v>23</v>
      </c>
      <c r="K31" s="4" t="s">
        <v>23</v>
      </c>
      <c r="L31" s="4" t="s">
        <v>23</v>
      </c>
      <c r="M31" s="4" t="s">
        <v>23</v>
      </c>
      <c r="N31" s="1">
        <v>356519</v>
      </c>
      <c r="O31" s="8">
        <f>VLOOKUP(N31, '2019B'!E:F, 1, FALSE)</f>
        <v>356519</v>
      </c>
    </row>
    <row r="32" spans="1:15" x14ac:dyDescent="0.25">
      <c r="A32" t="s">
        <v>43</v>
      </c>
      <c r="B32" t="s">
        <v>18</v>
      </c>
      <c r="C32">
        <v>96</v>
      </c>
      <c r="D32" t="s">
        <v>19</v>
      </c>
      <c r="E32" t="s">
        <v>73</v>
      </c>
      <c r="F32" t="s">
        <v>21</v>
      </c>
      <c r="G32" t="s">
        <v>41</v>
      </c>
      <c r="H32" s="4" t="s">
        <v>23</v>
      </c>
      <c r="I32" s="4" t="s">
        <v>23</v>
      </c>
      <c r="J32" s="4" t="s">
        <v>23</v>
      </c>
      <c r="K32" s="4" t="s">
        <v>23</v>
      </c>
      <c r="L32" s="4" t="s">
        <v>23</v>
      </c>
      <c r="M32" s="4" t="s">
        <v>23</v>
      </c>
      <c r="N32" s="1" t="s">
        <v>74</v>
      </c>
      <c r="O32" s="8" t="str">
        <f>VLOOKUP(N32, '2019B'!E:F, 1, FALSE)</f>
        <v>353219, 354640, 354649, 354650, 354651, 356640, 356649, 356650, 356651, 356692, 356693, 356700</v>
      </c>
    </row>
    <row r="33" spans="1:15" x14ac:dyDescent="0.25">
      <c r="A33" t="s">
        <v>43</v>
      </c>
      <c r="B33" t="s">
        <v>18</v>
      </c>
      <c r="C33">
        <v>96</v>
      </c>
      <c r="D33" t="s">
        <v>19</v>
      </c>
      <c r="E33" t="s">
        <v>75</v>
      </c>
      <c r="F33" t="s">
        <v>21</v>
      </c>
      <c r="G33" t="s">
        <v>70</v>
      </c>
      <c r="H33" s="4" t="s">
        <v>23</v>
      </c>
      <c r="I33" s="4" t="s">
        <v>23</v>
      </c>
      <c r="J33" s="4" t="s">
        <v>23</v>
      </c>
      <c r="K33" s="4" t="s">
        <v>23</v>
      </c>
      <c r="L33" s="4" t="s">
        <v>23</v>
      </c>
      <c r="M33" s="4" t="s">
        <v>23</v>
      </c>
      <c r="N33" s="1" t="s">
        <v>76</v>
      </c>
      <c r="O33" s="8" t="str">
        <f>VLOOKUP(N33, '2019B'!E:F, 1, FALSE)</f>
        <v>3300, 3474, 3585, 3595, 3596, 3598, 3599, 3628, 3997</v>
      </c>
    </row>
    <row r="34" spans="1:15" x14ac:dyDescent="0.25">
      <c r="A34" t="s">
        <v>43</v>
      </c>
      <c r="B34" t="s">
        <v>18</v>
      </c>
      <c r="C34">
        <v>96</v>
      </c>
      <c r="D34" t="s">
        <v>19</v>
      </c>
      <c r="E34" t="s">
        <v>75</v>
      </c>
      <c r="F34" t="s">
        <v>21</v>
      </c>
      <c r="G34" t="s">
        <v>79</v>
      </c>
      <c r="H34" s="4" t="s">
        <v>29</v>
      </c>
      <c r="I34" s="4" t="s">
        <v>23</v>
      </c>
      <c r="J34" s="4" t="s">
        <v>29</v>
      </c>
      <c r="K34" s="4" t="s">
        <v>23</v>
      </c>
      <c r="L34" s="4" t="s">
        <v>23</v>
      </c>
      <c r="M34" s="4" t="s">
        <v>23</v>
      </c>
      <c r="N34" s="1">
        <v>3595</v>
      </c>
      <c r="O34" s="8" t="e">
        <f>VLOOKUP(N34, '2019B'!E:F, 1, FALSE)</f>
        <v>#N/A</v>
      </c>
    </row>
    <row r="35" spans="1:15" x14ac:dyDescent="0.25">
      <c r="A35" t="s">
        <v>43</v>
      </c>
      <c r="B35" t="s">
        <v>18</v>
      </c>
      <c r="C35">
        <v>384</v>
      </c>
      <c r="D35" t="s">
        <v>19</v>
      </c>
      <c r="E35" t="s">
        <v>84</v>
      </c>
      <c r="F35" t="s">
        <v>21</v>
      </c>
      <c r="G35" t="s">
        <v>85</v>
      </c>
      <c r="H35" s="4" t="s">
        <v>23</v>
      </c>
      <c r="I35" s="4" t="s">
        <v>23</v>
      </c>
      <c r="J35" s="4" t="s">
        <v>23</v>
      </c>
      <c r="K35" s="4" t="s">
        <v>23</v>
      </c>
      <c r="L35" s="4" t="s">
        <v>23</v>
      </c>
      <c r="M35" s="4" t="s">
        <v>23</v>
      </c>
      <c r="N35" s="1" t="s">
        <v>86</v>
      </c>
      <c r="O35" s="8" t="e">
        <f>VLOOKUP(N35, '2019B'!E:F, 1, FALSE)</f>
        <v>#N/A</v>
      </c>
    </row>
    <row r="36" spans="1:15" x14ac:dyDescent="0.25">
      <c r="A36" t="s">
        <v>43</v>
      </c>
      <c r="B36" t="s">
        <v>18</v>
      </c>
      <c r="C36">
        <v>384</v>
      </c>
      <c r="D36" t="s">
        <v>19</v>
      </c>
      <c r="E36" t="s">
        <v>87</v>
      </c>
      <c r="F36" t="s">
        <v>21</v>
      </c>
      <c r="G36" t="s">
        <v>22</v>
      </c>
      <c r="H36" s="4" t="s">
        <v>29</v>
      </c>
      <c r="I36" s="4" t="s">
        <v>23</v>
      </c>
      <c r="J36" s="4" t="s">
        <v>23</v>
      </c>
      <c r="K36" s="4" t="s">
        <v>23</v>
      </c>
      <c r="L36" s="4" t="s">
        <v>23</v>
      </c>
      <c r="M36" s="4" t="s">
        <v>23</v>
      </c>
      <c r="N36" s="1">
        <v>3701</v>
      </c>
      <c r="O36" s="8">
        <f>VLOOKUP(N36, '2019B'!E:F, 1, FALSE)</f>
        <v>3701</v>
      </c>
    </row>
    <row r="37" spans="1:15" x14ac:dyDescent="0.25">
      <c r="A37" t="s">
        <v>43</v>
      </c>
      <c r="B37" t="s">
        <v>18</v>
      </c>
      <c r="C37">
        <v>384</v>
      </c>
      <c r="D37" t="s">
        <v>19</v>
      </c>
      <c r="E37" t="s">
        <v>88</v>
      </c>
      <c r="F37" t="s">
        <v>21</v>
      </c>
      <c r="G37" t="s">
        <v>22</v>
      </c>
      <c r="H37" s="4" t="s">
        <v>29</v>
      </c>
      <c r="I37" s="4" t="s">
        <v>23</v>
      </c>
      <c r="J37" s="4" t="s">
        <v>23</v>
      </c>
      <c r="K37" s="4" t="s">
        <v>23</v>
      </c>
      <c r="L37" s="4" t="s">
        <v>23</v>
      </c>
      <c r="M37" s="4" t="s">
        <v>23</v>
      </c>
      <c r="N37" s="1" t="s">
        <v>89</v>
      </c>
      <c r="O37" s="8" t="str">
        <f>VLOOKUP(N37, '2019B'!E:F, 1, FALSE)</f>
        <v>353962, 353963, 354660, 354663, 354664, 354667, 356660, 356663, 356664, 356667, 356697, 356705</v>
      </c>
    </row>
    <row r="38" spans="1:15" x14ac:dyDescent="0.25">
      <c r="A38" t="s">
        <v>43</v>
      </c>
      <c r="B38" t="s">
        <v>18</v>
      </c>
      <c r="C38">
        <v>384</v>
      </c>
      <c r="D38" t="s">
        <v>19</v>
      </c>
      <c r="E38" t="s">
        <v>90</v>
      </c>
      <c r="F38" t="s">
        <v>21</v>
      </c>
      <c r="G38" t="s">
        <v>22</v>
      </c>
      <c r="H38" s="4" t="s">
        <v>29</v>
      </c>
      <c r="I38" s="4" t="s">
        <v>23</v>
      </c>
      <c r="J38" s="4" t="s">
        <v>23</v>
      </c>
      <c r="K38" s="4" t="s">
        <v>23</v>
      </c>
      <c r="L38" s="4" t="s">
        <v>23</v>
      </c>
      <c r="M38" s="4" t="s">
        <v>23</v>
      </c>
      <c r="N38" s="1" t="s">
        <v>91</v>
      </c>
      <c r="O38" s="8" t="str">
        <f>VLOOKUP(N38, '2019B'!E:F, 1, FALSE)</f>
        <v>353961, 354662, 354666, 356662, 356666</v>
      </c>
    </row>
    <row r="39" spans="1:15" x14ac:dyDescent="0.25">
      <c r="A39" t="s">
        <v>43</v>
      </c>
      <c r="B39" t="s">
        <v>18</v>
      </c>
      <c r="C39">
        <v>384</v>
      </c>
      <c r="D39" t="s">
        <v>19</v>
      </c>
      <c r="E39" t="s">
        <v>92</v>
      </c>
      <c r="F39" t="s">
        <v>21</v>
      </c>
      <c r="G39" t="s">
        <v>93</v>
      </c>
      <c r="H39" s="4" t="s">
        <v>23</v>
      </c>
      <c r="I39" s="4" t="s">
        <v>23</v>
      </c>
      <c r="J39" s="4" t="s">
        <v>23</v>
      </c>
      <c r="K39" s="4" t="s">
        <v>23</v>
      </c>
      <c r="L39" s="4" t="s">
        <v>23</v>
      </c>
      <c r="M39" s="4" t="s">
        <v>23</v>
      </c>
      <c r="N39" s="1">
        <v>3985</v>
      </c>
      <c r="O39" s="8">
        <f>VLOOKUP(N39, '2019B'!E:F, 1, FALSE)</f>
        <v>3985</v>
      </c>
    </row>
    <row r="40" spans="1:15" x14ac:dyDescent="0.25">
      <c r="A40" t="s">
        <v>43</v>
      </c>
      <c r="B40" t="s">
        <v>94</v>
      </c>
      <c r="C40" t="s">
        <v>19</v>
      </c>
      <c r="D40">
        <v>25</v>
      </c>
      <c r="E40" t="s">
        <v>95</v>
      </c>
      <c r="F40" t="s">
        <v>96</v>
      </c>
      <c r="G40" t="s">
        <v>22</v>
      </c>
      <c r="H40" s="4" t="s">
        <v>23</v>
      </c>
      <c r="I40" s="4" t="s">
        <v>23</v>
      </c>
      <c r="J40" s="4" t="s">
        <v>23</v>
      </c>
      <c r="K40" s="4" t="s">
        <v>23</v>
      </c>
      <c r="L40" s="4" t="s">
        <v>23</v>
      </c>
      <c r="M40" s="4" t="s">
        <v>23</v>
      </c>
      <c r="N40" s="1" t="s">
        <v>97</v>
      </c>
      <c r="O40" s="8" t="str">
        <f>VLOOKUP(N40, '2019B'!E:F, 1, FALSE)</f>
        <v>430168, 430372, 430639</v>
      </c>
    </row>
    <row r="41" spans="1:15" x14ac:dyDescent="0.25">
      <c r="A41" t="s">
        <v>43</v>
      </c>
      <c r="B41" t="s">
        <v>94</v>
      </c>
      <c r="C41" t="s">
        <v>19</v>
      </c>
      <c r="D41">
        <v>25</v>
      </c>
      <c r="E41" t="s">
        <v>98</v>
      </c>
      <c r="F41" t="s">
        <v>99</v>
      </c>
      <c r="G41" t="s">
        <v>22</v>
      </c>
      <c r="H41" s="4" t="s">
        <v>23</v>
      </c>
      <c r="I41" s="4" t="s">
        <v>23</v>
      </c>
      <c r="J41" s="4" t="s">
        <v>23</v>
      </c>
      <c r="K41" s="4" t="s">
        <v>23</v>
      </c>
      <c r="L41" s="4" t="s">
        <v>23</v>
      </c>
      <c r="M41" s="4" t="s">
        <v>23</v>
      </c>
      <c r="N41" s="1" t="s">
        <v>100</v>
      </c>
      <c r="O41" s="8" t="str">
        <f>VLOOKUP(N41, '2019B'!E:F, 1, FALSE)</f>
        <v>353014, 353108, 353808, 353813</v>
      </c>
    </row>
    <row r="42" spans="1:15" x14ac:dyDescent="0.25">
      <c r="A42" t="s">
        <v>43</v>
      </c>
      <c r="B42" t="s">
        <v>94</v>
      </c>
      <c r="C42" t="s">
        <v>19</v>
      </c>
      <c r="D42">
        <v>25</v>
      </c>
      <c r="E42" t="s">
        <v>101</v>
      </c>
      <c r="F42" t="s">
        <v>102</v>
      </c>
      <c r="G42" t="s">
        <v>22</v>
      </c>
      <c r="H42" s="4" t="s">
        <v>23</v>
      </c>
      <c r="I42" s="4" t="s">
        <v>23</v>
      </c>
      <c r="J42" s="4" t="s">
        <v>23</v>
      </c>
      <c r="K42" s="4" t="s">
        <v>23</v>
      </c>
      <c r="L42" s="4" t="s">
        <v>23</v>
      </c>
      <c r="M42" s="4" t="s">
        <v>23</v>
      </c>
      <c r="N42" s="1" t="s">
        <v>103</v>
      </c>
      <c r="O42" s="8" t="str">
        <f>VLOOKUP(N42, '2019B'!E:F, 1, FALSE)</f>
        <v>3055, 3056</v>
      </c>
    </row>
    <row r="43" spans="1:15" x14ac:dyDescent="0.25">
      <c r="A43" t="s">
        <v>43</v>
      </c>
      <c r="B43" t="s">
        <v>94</v>
      </c>
      <c r="C43" t="s">
        <v>19</v>
      </c>
      <c r="D43">
        <v>25</v>
      </c>
      <c r="E43" t="s">
        <v>104</v>
      </c>
      <c r="F43" t="s">
        <v>96</v>
      </c>
      <c r="G43" t="s">
        <v>22</v>
      </c>
      <c r="H43" s="4" t="s">
        <v>23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23</v>
      </c>
      <c r="N43" s="1" t="s">
        <v>105</v>
      </c>
      <c r="O43" s="8" t="str">
        <f>VLOOKUP(N43, '2019B'!E:F, 1, FALSE)</f>
        <v>353082, 353109, 354484, 354532, 354533, 354534, 354536, 356484, 356536</v>
      </c>
    </row>
    <row r="44" spans="1:15" x14ac:dyDescent="0.25">
      <c r="A44" t="s">
        <v>43</v>
      </c>
      <c r="B44" t="s">
        <v>94</v>
      </c>
      <c r="C44" t="s">
        <v>19</v>
      </c>
      <c r="D44">
        <v>75</v>
      </c>
      <c r="E44" t="s">
        <v>106</v>
      </c>
      <c r="F44" t="s">
        <v>107</v>
      </c>
      <c r="G44" t="s">
        <v>22</v>
      </c>
      <c r="H44" s="4" t="s">
        <v>23</v>
      </c>
      <c r="I44" s="4" t="s">
        <v>23</v>
      </c>
      <c r="J44" s="4" t="s">
        <v>23</v>
      </c>
      <c r="K44" s="4" t="s">
        <v>23</v>
      </c>
      <c r="L44" s="4" t="s">
        <v>23</v>
      </c>
      <c r="M44" s="4" t="s">
        <v>23</v>
      </c>
      <c r="N44" s="1">
        <v>3290</v>
      </c>
      <c r="O44" s="8">
        <f>VLOOKUP(N44, '2019B'!E:F, 1, FALSE)</f>
        <v>3290</v>
      </c>
    </row>
    <row r="45" spans="1:15" x14ac:dyDescent="0.25">
      <c r="A45" t="s">
        <v>43</v>
      </c>
      <c r="B45" t="s">
        <v>94</v>
      </c>
      <c r="C45" t="s">
        <v>19</v>
      </c>
      <c r="D45">
        <v>75</v>
      </c>
      <c r="E45" t="s">
        <v>108</v>
      </c>
      <c r="F45" t="s">
        <v>109</v>
      </c>
      <c r="G45" t="s">
        <v>22</v>
      </c>
      <c r="H45" s="4" t="s">
        <v>23</v>
      </c>
      <c r="I45" s="4" t="s">
        <v>23</v>
      </c>
      <c r="J45" s="4" t="s">
        <v>23</v>
      </c>
      <c r="K45" s="4" t="s">
        <v>23</v>
      </c>
      <c r="L45" s="4" t="s">
        <v>23</v>
      </c>
      <c r="M45" s="4" t="s">
        <v>23</v>
      </c>
      <c r="N45" s="1" t="s">
        <v>110</v>
      </c>
      <c r="O45" s="8" t="str">
        <f>VLOOKUP(N45, '2019B'!E:F, 1, FALSE)</f>
        <v>3275, 3276</v>
      </c>
    </row>
    <row r="46" spans="1:15" x14ac:dyDescent="0.25">
      <c r="A46" t="s">
        <v>43</v>
      </c>
      <c r="B46" t="s">
        <v>94</v>
      </c>
      <c r="C46" t="s">
        <v>19</v>
      </c>
      <c r="D46">
        <v>75</v>
      </c>
      <c r="E46" t="s">
        <v>111</v>
      </c>
      <c r="F46" t="s">
        <v>112</v>
      </c>
      <c r="G46" t="s">
        <v>22</v>
      </c>
      <c r="H46" s="4" t="s">
        <v>23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23</v>
      </c>
      <c r="N46" s="1" t="s">
        <v>113</v>
      </c>
      <c r="O46" s="8" t="str">
        <f>VLOOKUP(N46, '2019B'!E:F, 1, FALSE)</f>
        <v>3290, 3814, 430641U, 430720U, 430725U, 431464U</v>
      </c>
    </row>
    <row r="47" spans="1:15" x14ac:dyDescent="0.25">
      <c r="A47" t="s">
        <v>43</v>
      </c>
      <c r="B47" t="s">
        <v>94</v>
      </c>
      <c r="C47" t="s">
        <v>19</v>
      </c>
      <c r="D47">
        <v>75</v>
      </c>
      <c r="E47" t="s">
        <v>114</v>
      </c>
      <c r="F47" t="s">
        <v>109</v>
      </c>
      <c r="G47" t="s">
        <v>22</v>
      </c>
      <c r="H47" s="4" t="s">
        <v>23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23</v>
      </c>
      <c r="N47" s="1" t="s">
        <v>115</v>
      </c>
      <c r="O47" s="8" t="str">
        <f>VLOOKUP(N47, '2019B'!E:F, 1, FALSE)</f>
        <v>353024, 353110, 353810, 353824</v>
      </c>
    </row>
    <row r="48" spans="1:15" x14ac:dyDescent="0.25">
      <c r="A48" t="s">
        <v>43</v>
      </c>
      <c r="B48" t="s">
        <v>94</v>
      </c>
      <c r="C48" t="s">
        <v>19</v>
      </c>
      <c r="D48">
        <v>75</v>
      </c>
      <c r="E48" t="s">
        <v>116</v>
      </c>
      <c r="F48" t="s">
        <v>107</v>
      </c>
      <c r="G48" t="s">
        <v>22</v>
      </c>
      <c r="H48" s="4" t="s">
        <v>23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1" t="s">
        <v>117</v>
      </c>
      <c r="O48" s="8" t="str">
        <f>VLOOKUP(N48, '2019B'!E:F, 1, FALSE)</f>
        <v>353133, 353135, 353136, 354485, 354488, 354521, 354523, 354537, 356485, 356488, 356537</v>
      </c>
    </row>
    <row r="49" spans="1:15" x14ac:dyDescent="0.25">
      <c r="A49" t="s">
        <v>43</v>
      </c>
      <c r="B49" t="s">
        <v>94</v>
      </c>
      <c r="C49" t="s">
        <v>19</v>
      </c>
      <c r="D49">
        <v>93</v>
      </c>
      <c r="E49" t="s">
        <v>118</v>
      </c>
      <c r="F49" t="s">
        <v>21</v>
      </c>
      <c r="G49" t="s">
        <v>22</v>
      </c>
      <c r="H49" s="4" t="s">
        <v>23</v>
      </c>
      <c r="I49" s="4" t="s">
        <v>23</v>
      </c>
      <c r="J49" s="4" t="s">
        <v>23</v>
      </c>
      <c r="K49" s="4" t="s">
        <v>23</v>
      </c>
      <c r="L49" s="4" t="s">
        <v>23</v>
      </c>
      <c r="M49" s="4" t="s">
        <v>23</v>
      </c>
      <c r="N49" s="1" t="s">
        <v>119</v>
      </c>
      <c r="O49" s="8" t="str">
        <f>VLOOKUP(N49, '2019B'!E:F, 1, FALSE)</f>
        <v>3069, 3070</v>
      </c>
    </row>
    <row r="50" spans="1:15" x14ac:dyDescent="0.25">
      <c r="A50" t="s">
        <v>43</v>
      </c>
      <c r="B50" t="s">
        <v>94</v>
      </c>
      <c r="C50" t="s">
        <v>19</v>
      </c>
      <c r="D50">
        <v>100</v>
      </c>
      <c r="E50" t="s">
        <v>120</v>
      </c>
      <c r="F50" t="s">
        <v>121</v>
      </c>
      <c r="G50" t="s">
        <v>22</v>
      </c>
      <c r="H50" s="4" t="s">
        <v>23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23</v>
      </c>
      <c r="N50" s="1" t="s">
        <v>122</v>
      </c>
      <c r="O50" s="8" t="str">
        <f>VLOOKUP(N50, '2019B'!E:F, 1, FALSE)</f>
        <v>3073, 3816</v>
      </c>
    </row>
    <row r="51" spans="1:15" x14ac:dyDescent="0.25">
      <c r="A51" t="s">
        <v>43</v>
      </c>
      <c r="B51" t="s">
        <v>94</v>
      </c>
      <c r="C51" t="s">
        <v>19</v>
      </c>
      <c r="D51">
        <v>150</v>
      </c>
      <c r="E51" t="s">
        <v>123</v>
      </c>
      <c r="F51" t="s">
        <v>124</v>
      </c>
      <c r="G51" t="s">
        <v>22</v>
      </c>
      <c r="H51" s="4" t="s">
        <v>23</v>
      </c>
      <c r="I51" s="4" t="s">
        <v>23</v>
      </c>
      <c r="J51" s="4" t="s">
        <v>23</v>
      </c>
      <c r="K51" s="4" t="s">
        <v>23</v>
      </c>
      <c r="L51" s="4" t="s">
        <v>23</v>
      </c>
      <c r="M51" s="4" t="s">
        <v>23</v>
      </c>
      <c r="N51" s="1" t="s">
        <v>125</v>
      </c>
      <c r="O51" s="8" t="str">
        <f>VLOOKUP(N51, '2019B'!E:F, 1, FALSE)</f>
        <v>354486, 354538, 354646, 355000, 355001, 356486, 356538</v>
      </c>
    </row>
    <row r="52" spans="1:15" x14ac:dyDescent="0.25">
      <c r="A52" t="s">
        <v>43</v>
      </c>
      <c r="B52" t="s">
        <v>94</v>
      </c>
      <c r="C52" t="s">
        <v>19</v>
      </c>
      <c r="D52">
        <v>150</v>
      </c>
      <c r="E52" t="s">
        <v>126</v>
      </c>
      <c r="F52" t="s">
        <v>127</v>
      </c>
      <c r="G52" t="s">
        <v>22</v>
      </c>
      <c r="H52" s="4" t="s">
        <v>23</v>
      </c>
      <c r="I52" s="4" t="s">
        <v>23</v>
      </c>
      <c r="J52" s="4" t="s">
        <v>23</v>
      </c>
      <c r="K52" s="4" t="s">
        <v>23</v>
      </c>
      <c r="L52" s="4" t="s">
        <v>23</v>
      </c>
      <c r="M52" s="4" t="s">
        <v>23</v>
      </c>
      <c r="N52" s="1" t="s">
        <v>128</v>
      </c>
      <c r="O52" s="8" t="str">
        <f>VLOOKUP(N52, '2019B'!E:F, 1, FALSE)</f>
        <v>3291, 430823, 430824, 430825</v>
      </c>
    </row>
    <row r="53" spans="1:15" x14ac:dyDescent="0.25">
      <c r="A53" t="s">
        <v>43</v>
      </c>
      <c r="B53" t="s">
        <v>94</v>
      </c>
      <c r="C53" t="s">
        <v>19</v>
      </c>
      <c r="D53">
        <v>150</v>
      </c>
      <c r="E53" t="s">
        <v>129</v>
      </c>
      <c r="F53" t="s">
        <v>130</v>
      </c>
      <c r="G53" t="s">
        <v>22</v>
      </c>
      <c r="H53" s="4" t="s">
        <v>23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23</v>
      </c>
      <c r="N53" s="1" t="s">
        <v>128</v>
      </c>
      <c r="O53" s="8" t="str">
        <f>VLOOKUP(N53, '2019B'!E:F, 1, FALSE)</f>
        <v>3291, 430823, 430824, 430825</v>
      </c>
    </row>
    <row r="54" spans="1:15" x14ac:dyDescent="0.25">
      <c r="A54" t="s">
        <v>43</v>
      </c>
      <c r="B54" t="s">
        <v>94</v>
      </c>
      <c r="C54" t="s">
        <v>19</v>
      </c>
      <c r="D54">
        <v>162</v>
      </c>
      <c r="E54" t="s">
        <v>131</v>
      </c>
      <c r="F54" t="s">
        <v>132</v>
      </c>
      <c r="G54" t="s">
        <v>22</v>
      </c>
      <c r="H54" s="4" t="s">
        <v>23</v>
      </c>
      <c r="I54" s="4" t="s">
        <v>23</v>
      </c>
      <c r="J54" s="4" t="s">
        <v>23</v>
      </c>
      <c r="K54" s="4" t="s">
        <v>23</v>
      </c>
      <c r="L54" s="4" t="s">
        <v>23</v>
      </c>
      <c r="M54" s="4" t="s">
        <v>23</v>
      </c>
      <c r="N54" s="1" t="s">
        <v>133</v>
      </c>
      <c r="O54" s="8" t="str">
        <f>VLOOKUP(N54, '2019B'!E:F, 1, FALSE)</f>
        <v>3150, 3151</v>
      </c>
    </row>
    <row r="55" spans="1:15" x14ac:dyDescent="0.25">
      <c r="A55" t="s">
        <v>43</v>
      </c>
      <c r="B55" t="s">
        <v>94</v>
      </c>
      <c r="C55" t="s">
        <v>19</v>
      </c>
      <c r="D55">
        <v>175</v>
      </c>
      <c r="E55" t="s">
        <v>134</v>
      </c>
      <c r="F55" t="s">
        <v>124</v>
      </c>
      <c r="G55" t="s">
        <v>22</v>
      </c>
      <c r="H55" s="4" t="s">
        <v>23</v>
      </c>
      <c r="I55" s="4" t="s">
        <v>23</v>
      </c>
      <c r="J55" s="4" t="s">
        <v>23</v>
      </c>
      <c r="K55" s="4" t="s">
        <v>23</v>
      </c>
      <c r="L55" s="4" t="s">
        <v>23</v>
      </c>
      <c r="M55" s="4" t="s">
        <v>23</v>
      </c>
      <c r="N55" s="1" t="s">
        <v>135</v>
      </c>
      <c r="O55" s="8" t="str">
        <f>VLOOKUP(N55, '2019B'!E:F, 1, FALSE)</f>
        <v>353028, 353112, 354487, 354526, 354528, 356487</v>
      </c>
    </row>
    <row r="56" spans="1:15" x14ac:dyDescent="0.25">
      <c r="A56" t="s">
        <v>43</v>
      </c>
      <c r="B56" t="s">
        <v>94</v>
      </c>
      <c r="C56" t="s">
        <v>19</v>
      </c>
      <c r="D56">
        <v>175</v>
      </c>
      <c r="E56" t="s">
        <v>136</v>
      </c>
      <c r="F56" t="s">
        <v>124</v>
      </c>
      <c r="G56" t="s">
        <v>22</v>
      </c>
      <c r="H56" s="4" t="s">
        <v>23</v>
      </c>
      <c r="I56" s="4" t="s">
        <v>23</v>
      </c>
      <c r="J56" s="4" t="s">
        <v>23</v>
      </c>
      <c r="K56" s="4" t="s">
        <v>23</v>
      </c>
      <c r="L56" s="4" t="s">
        <v>23</v>
      </c>
      <c r="M56" s="4" t="s">
        <v>23</v>
      </c>
      <c r="N56" s="1" t="s">
        <v>137</v>
      </c>
      <c r="O56" s="8" t="str">
        <f>VLOOKUP(N56, '2019B'!E:F, 1, FALSE)</f>
        <v>3292, 431079, 431080, 431085, 431306</v>
      </c>
    </row>
    <row r="57" spans="1:15" x14ac:dyDescent="0.25">
      <c r="A57" t="s">
        <v>43</v>
      </c>
      <c r="B57" t="s">
        <v>94</v>
      </c>
      <c r="C57" t="s">
        <v>19</v>
      </c>
      <c r="D57">
        <v>175</v>
      </c>
      <c r="E57" t="s">
        <v>138</v>
      </c>
      <c r="F57" t="s">
        <v>124</v>
      </c>
      <c r="G57" t="s">
        <v>22</v>
      </c>
      <c r="H57" s="4" t="s">
        <v>23</v>
      </c>
      <c r="I57" s="4" t="s">
        <v>23</v>
      </c>
      <c r="J57" s="4" t="s">
        <v>23</v>
      </c>
      <c r="K57" s="4" t="s">
        <v>23</v>
      </c>
      <c r="L57" s="4" t="s">
        <v>23</v>
      </c>
      <c r="M57" s="4" t="s">
        <v>23</v>
      </c>
      <c r="N57" s="1" t="s">
        <v>139</v>
      </c>
      <c r="O57" s="8" t="e">
        <f>VLOOKUP(N57, '2019B'!E:F, 1, FALSE)</f>
        <v>#N/A</v>
      </c>
    </row>
    <row r="58" spans="1:15" x14ac:dyDescent="0.25">
      <c r="A58" t="s">
        <v>43</v>
      </c>
      <c r="B58" t="s">
        <v>94</v>
      </c>
      <c r="C58" t="s">
        <v>19</v>
      </c>
      <c r="D58">
        <v>225</v>
      </c>
      <c r="E58" t="s">
        <v>140</v>
      </c>
      <c r="F58" t="s">
        <v>141</v>
      </c>
      <c r="G58" t="s">
        <v>22</v>
      </c>
      <c r="H58" s="4" t="s">
        <v>23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29</v>
      </c>
      <c r="N58" s="1" t="s">
        <v>142</v>
      </c>
      <c r="O58" s="8" t="str">
        <f>VLOOKUP(N58, '2019B'!E:F, 1, FALSE)</f>
        <v>431081, 431082</v>
      </c>
    </row>
    <row r="59" spans="1:15" x14ac:dyDescent="0.25">
      <c r="A59" t="s">
        <v>43</v>
      </c>
      <c r="B59" t="s">
        <v>94</v>
      </c>
      <c r="C59" t="s">
        <v>19</v>
      </c>
      <c r="D59">
        <v>225</v>
      </c>
      <c r="E59" t="s">
        <v>143</v>
      </c>
      <c r="F59" t="s">
        <v>144</v>
      </c>
      <c r="G59" t="s">
        <v>22</v>
      </c>
      <c r="H59" s="4" t="s">
        <v>23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29</v>
      </c>
      <c r="N59" s="1" t="s">
        <v>145</v>
      </c>
      <c r="O59" s="8" t="str">
        <f>VLOOKUP(N59, '2019B'!E:F, 1, FALSE)</f>
        <v>3000, 3001</v>
      </c>
    </row>
    <row r="60" spans="1:15" x14ac:dyDescent="0.25">
      <c r="A60" t="s">
        <v>43</v>
      </c>
      <c r="B60" t="s">
        <v>94</v>
      </c>
      <c r="C60" t="s">
        <v>19</v>
      </c>
      <c r="D60">
        <v>225</v>
      </c>
      <c r="E60" t="s">
        <v>146</v>
      </c>
      <c r="F60" t="s">
        <v>141</v>
      </c>
      <c r="G60" t="s">
        <v>22</v>
      </c>
      <c r="H60" s="4" t="s">
        <v>23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29</v>
      </c>
      <c r="N60" s="1" t="s">
        <v>147</v>
      </c>
      <c r="O60" s="8" t="str">
        <f>VLOOKUP(N60, '2019B'!E:F, 1, FALSE)</f>
        <v>353138, 353139</v>
      </c>
    </row>
    <row r="61" spans="1:15" x14ac:dyDescent="0.25">
      <c r="A61" t="s">
        <v>43</v>
      </c>
      <c r="B61" t="s">
        <v>148</v>
      </c>
      <c r="C61" t="s">
        <v>19</v>
      </c>
      <c r="D61">
        <v>8</v>
      </c>
      <c r="E61" t="s">
        <v>149</v>
      </c>
      <c r="F61" t="s">
        <v>150</v>
      </c>
      <c r="G61" t="s">
        <v>45</v>
      </c>
      <c r="H61" s="4" t="s">
        <v>23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23</v>
      </c>
      <c r="N61" s="1">
        <v>430165</v>
      </c>
      <c r="O61" s="8">
        <f>VLOOKUP(N61, '2019B'!E:F, 1, FALSE)</f>
        <v>430165</v>
      </c>
    </row>
    <row r="62" spans="1:15" x14ac:dyDescent="0.25">
      <c r="A62" t="s">
        <v>43</v>
      </c>
      <c r="B62" t="s">
        <v>148</v>
      </c>
      <c r="C62" t="s">
        <v>19</v>
      </c>
      <c r="D62">
        <v>9</v>
      </c>
      <c r="E62" t="s">
        <v>151</v>
      </c>
      <c r="F62" t="s">
        <v>152</v>
      </c>
      <c r="G62" t="s">
        <v>22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23</v>
      </c>
      <c r="N62" s="1">
        <v>430165</v>
      </c>
      <c r="O62" s="8">
        <f>VLOOKUP(N62, '2019B'!E:F, 1, FALSE)</f>
        <v>430165</v>
      </c>
    </row>
    <row r="63" spans="1:15" x14ac:dyDescent="0.25">
      <c r="A63" t="s">
        <v>43</v>
      </c>
      <c r="B63" t="s">
        <v>148</v>
      </c>
      <c r="C63" t="s">
        <v>19</v>
      </c>
      <c r="D63">
        <v>9</v>
      </c>
      <c r="E63" t="s">
        <v>153</v>
      </c>
      <c r="F63" t="s">
        <v>150</v>
      </c>
      <c r="G63" t="s">
        <v>45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23</v>
      </c>
      <c r="N63" s="1">
        <v>353001</v>
      </c>
      <c r="O63" s="8">
        <f>VLOOKUP(N63, '2019B'!E:F, 1, FALSE)</f>
        <v>353001</v>
      </c>
    </row>
    <row r="64" spans="1:15" x14ac:dyDescent="0.25">
      <c r="A64" t="s">
        <v>43</v>
      </c>
      <c r="B64" t="s">
        <v>148</v>
      </c>
      <c r="C64" t="s">
        <v>19</v>
      </c>
      <c r="D64">
        <v>10</v>
      </c>
      <c r="E64" t="s">
        <v>154</v>
      </c>
      <c r="F64" t="s">
        <v>152</v>
      </c>
      <c r="G64" t="s">
        <v>22</v>
      </c>
      <c r="H64" s="4" t="s">
        <v>23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23</v>
      </c>
      <c r="N64" s="1">
        <v>353001</v>
      </c>
      <c r="O64" s="8">
        <f>VLOOKUP(N64, '2019B'!E:F, 1, FALSE)</f>
        <v>353001</v>
      </c>
    </row>
    <row r="65" spans="1:15" x14ac:dyDescent="0.25">
      <c r="A65" t="s">
        <v>43</v>
      </c>
      <c r="B65" t="s">
        <v>148</v>
      </c>
      <c r="C65" t="s">
        <v>19</v>
      </c>
      <c r="D65">
        <v>21</v>
      </c>
      <c r="E65" t="s">
        <v>155</v>
      </c>
      <c r="F65" t="s">
        <v>156</v>
      </c>
      <c r="G65" t="s">
        <v>22</v>
      </c>
      <c r="H65" s="4" t="s">
        <v>23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23</v>
      </c>
      <c r="N65" s="1">
        <v>353002</v>
      </c>
      <c r="O65" s="8">
        <f>VLOOKUP(N65, '2019B'!E:F, 1, FALSE)</f>
        <v>353002</v>
      </c>
    </row>
    <row r="66" spans="1:15" x14ac:dyDescent="0.25">
      <c r="A66" t="s">
        <v>43</v>
      </c>
      <c r="B66" t="s">
        <v>148</v>
      </c>
      <c r="C66" t="s">
        <v>19</v>
      </c>
      <c r="D66">
        <v>22</v>
      </c>
      <c r="E66" t="s">
        <v>157</v>
      </c>
      <c r="F66" t="s">
        <v>156</v>
      </c>
      <c r="G66" t="s">
        <v>22</v>
      </c>
      <c r="H66" s="4" t="s">
        <v>23</v>
      </c>
      <c r="I66" s="4" t="s">
        <v>23</v>
      </c>
      <c r="J66" s="4" t="s">
        <v>23</v>
      </c>
      <c r="K66" s="4" t="s">
        <v>23</v>
      </c>
      <c r="L66" s="4" t="s">
        <v>23</v>
      </c>
      <c r="M66" s="4" t="s">
        <v>23</v>
      </c>
      <c r="N66" s="1">
        <v>353004</v>
      </c>
      <c r="O66" s="8">
        <f>VLOOKUP(N66, '2019B'!E:F, 1, FALSE)</f>
        <v>353004</v>
      </c>
    </row>
    <row r="67" spans="1:15" x14ac:dyDescent="0.25">
      <c r="A67" t="s">
        <v>43</v>
      </c>
      <c r="B67" t="s">
        <v>148</v>
      </c>
      <c r="C67" t="s">
        <v>19</v>
      </c>
      <c r="D67">
        <v>23</v>
      </c>
      <c r="E67" t="s">
        <v>158</v>
      </c>
      <c r="F67" t="s">
        <v>156</v>
      </c>
      <c r="G67" t="s">
        <v>22</v>
      </c>
      <c r="H67" s="4" t="s">
        <v>23</v>
      </c>
      <c r="I67" s="4" t="s">
        <v>23</v>
      </c>
      <c r="J67" s="4" t="s">
        <v>23</v>
      </c>
      <c r="K67" s="4" t="s">
        <v>23</v>
      </c>
      <c r="L67" s="4" t="s">
        <v>23</v>
      </c>
      <c r="M67" s="4" t="s">
        <v>23</v>
      </c>
      <c r="N67" s="1">
        <v>430166</v>
      </c>
      <c r="O67" s="8">
        <f>VLOOKUP(N67, '2019B'!E:F, 1, FALSE)</f>
        <v>430166</v>
      </c>
    </row>
    <row r="68" spans="1:15" x14ac:dyDescent="0.25">
      <c r="A68" t="s">
        <v>43</v>
      </c>
      <c r="B68" t="s">
        <v>148</v>
      </c>
      <c r="C68" t="s">
        <v>19</v>
      </c>
      <c r="D68">
        <v>63</v>
      </c>
      <c r="E68" t="s">
        <v>159</v>
      </c>
      <c r="F68" t="s">
        <v>160</v>
      </c>
      <c r="G68" t="s">
        <v>22</v>
      </c>
      <c r="H68" s="4" t="s">
        <v>23</v>
      </c>
      <c r="I68" s="4" t="s">
        <v>23</v>
      </c>
      <c r="J68" s="4" t="s">
        <v>23</v>
      </c>
      <c r="K68" s="4" t="s">
        <v>23</v>
      </c>
      <c r="L68" s="4" t="s">
        <v>23</v>
      </c>
      <c r="M68" s="4" t="s">
        <v>23</v>
      </c>
      <c r="N68" s="1" t="s">
        <v>161</v>
      </c>
      <c r="O68" s="8" t="str">
        <f>VLOOKUP(N68, '2019B'!E:F, 1, FALSE)</f>
        <v>3262, 3296, 430167, 430293</v>
      </c>
    </row>
    <row r="69" spans="1:15" x14ac:dyDescent="0.25">
      <c r="A69" t="s">
        <v>43</v>
      </c>
      <c r="B69" t="s">
        <v>148</v>
      </c>
      <c r="C69" t="s">
        <v>19</v>
      </c>
      <c r="D69">
        <v>63</v>
      </c>
      <c r="E69" t="s">
        <v>162</v>
      </c>
      <c r="F69" t="s">
        <v>160</v>
      </c>
      <c r="G69" t="s">
        <v>22</v>
      </c>
      <c r="H69" s="4" t="s">
        <v>23</v>
      </c>
      <c r="I69" s="4" t="s">
        <v>23</v>
      </c>
      <c r="J69" s="4" t="s">
        <v>23</v>
      </c>
      <c r="K69" s="4" t="s">
        <v>23</v>
      </c>
      <c r="L69" s="4" t="s">
        <v>23</v>
      </c>
      <c r="M69" s="4" t="s">
        <v>23</v>
      </c>
      <c r="N69" s="1" t="s">
        <v>163</v>
      </c>
      <c r="O69" s="8" t="str">
        <f>VLOOKUP(N69, '2019B'!E:F, 1, FALSE)</f>
        <v>353003, 353803, 354450, 354451, 354452, 354453, 354455, 354469, 354600, 354653, 356450, 356469, 356653</v>
      </c>
    </row>
    <row r="70" spans="1:15" x14ac:dyDescent="0.25">
      <c r="A70" t="s">
        <v>43</v>
      </c>
      <c r="B70" t="s">
        <v>148</v>
      </c>
      <c r="C70" t="s">
        <v>19</v>
      </c>
      <c r="D70">
        <v>153</v>
      </c>
      <c r="E70" t="s">
        <v>164</v>
      </c>
      <c r="F70" t="s">
        <v>165</v>
      </c>
      <c r="G70" t="s">
        <v>22</v>
      </c>
      <c r="H70" s="4" t="s">
        <v>23</v>
      </c>
      <c r="I70" s="4" t="s">
        <v>23</v>
      </c>
      <c r="J70" s="4" t="s">
        <v>23</v>
      </c>
      <c r="K70" s="4" t="s">
        <v>23</v>
      </c>
      <c r="L70" s="4" t="s">
        <v>23</v>
      </c>
      <c r="M70" s="4" t="s">
        <v>29</v>
      </c>
      <c r="N70" s="1">
        <v>430599</v>
      </c>
      <c r="O70" s="8">
        <f>VLOOKUP(N70, '2019B'!E:F, 1, FALSE)</f>
        <v>430599</v>
      </c>
    </row>
    <row r="71" spans="1:15" x14ac:dyDescent="0.25">
      <c r="A71" t="s">
        <v>166</v>
      </c>
      <c r="B71" t="s">
        <v>18</v>
      </c>
      <c r="C71">
        <v>6</v>
      </c>
      <c r="D71" t="s">
        <v>19</v>
      </c>
      <c r="E71" t="s">
        <v>167</v>
      </c>
      <c r="F71" t="s">
        <v>21</v>
      </c>
      <c r="G71" t="s">
        <v>22</v>
      </c>
      <c r="H71" s="4" t="s">
        <v>23</v>
      </c>
      <c r="I71" s="4" t="s">
        <v>23</v>
      </c>
      <c r="J71" s="4" t="s">
        <v>23</v>
      </c>
      <c r="K71" s="4" t="s">
        <v>23</v>
      </c>
      <c r="L71" s="4" t="s">
        <v>23</v>
      </c>
      <c r="M71" s="4" t="s">
        <v>23</v>
      </c>
      <c r="N71" s="1" t="s">
        <v>168</v>
      </c>
      <c r="O71" s="8" t="str">
        <f>VLOOKUP(N71, '2019B'!E:F, 1, FALSE)</f>
        <v>CC7682-7506</v>
      </c>
    </row>
    <row r="72" spans="1:15" x14ac:dyDescent="0.25">
      <c r="A72" t="s">
        <v>166</v>
      </c>
      <c r="B72" t="s">
        <v>18</v>
      </c>
      <c r="C72">
        <v>12</v>
      </c>
      <c r="D72" t="s">
        <v>19</v>
      </c>
      <c r="E72" t="s">
        <v>169</v>
      </c>
      <c r="F72" t="s">
        <v>21</v>
      </c>
      <c r="G72" t="s">
        <v>22</v>
      </c>
      <c r="H72" s="4" t="s">
        <v>23</v>
      </c>
      <c r="I72" s="4" t="s">
        <v>23</v>
      </c>
      <c r="J72" s="4" t="s">
        <v>23</v>
      </c>
      <c r="K72" s="4" t="s">
        <v>23</v>
      </c>
      <c r="L72" s="4" t="s">
        <v>23</v>
      </c>
      <c r="M72" s="4" t="s">
        <v>23</v>
      </c>
      <c r="N72" s="1" t="s">
        <v>170</v>
      </c>
      <c r="O72" s="8" t="str">
        <f>VLOOKUP(N72, '2019B'!E:F, 1, FALSE)</f>
        <v>CC7682-7512</v>
      </c>
    </row>
    <row r="73" spans="1:15" x14ac:dyDescent="0.25">
      <c r="A73" t="s">
        <v>166</v>
      </c>
      <c r="B73" t="s">
        <v>18</v>
      </c>
      <c r="C73">
        <v>24</v>
      </c>
      <c r="D73" t="s">
        <v>19</v>
      </c>
      <c r="E73" t="s">
        <v>171</v>
      </c>
      <c r="F73" t="s">
        <v>21</v>
      </c>
      <c r="G73" t="s">
        <v>22</v>
      </c>
      <c r="H73" s="4" t="s">
        <v>23</v>
      </c>
      <c r="I73" s="4" t="s">
        <v>23</v>
      </c>
      <c r="J73" s="4" t="s">
        <v>23</v>
      </c>
      <c r="K73" s="4" t="s">
        <v>23</v>
      </c>
      <c r="L73" s="4" t="s">
        <v>23</v>
      </c>
      <c r="M73" s="4" t="s">
        <v>23</v>
      </c>
      <c r="N73" s="1" t="s">
        <v>172</v>
      </c>
      <c r="O73" s="8" t="str">
        <f>VLOOKUP(N73, '2019B'!E:F, 1, FALSE)</f>
        <v>CC7682-7524</v>
      </c>
    </row>
    <row r="74" spans="1:15" x14ac:dyDescent="0.25">
      <c r="A74" t="s">
        <v>166</v>
      </c>
      <c r="B74" t="s">
        <v>18</v>
      </c>
      <c r="C74">
        <v>48</v>
      </c>
      <c r="D74" t="s">
        <v>19</v>
      </c>
      <c r="E74" t="s">
        <v>173</v>
      </c>
      <c r="F74" t="s">
        <v>21</v>
      </c>
      <c r="G74" t="s">
        <v>22</v>
      </c>
      <c r="H74" s="4" t="s">
        <v>23</v>
      </c>
      <c r="I74" s="4" t="s">
        <v>23</v>
      </c>
      <c r="J74" s="4" t="s">
        <v>23</v>
      </c>
      <c r="K74" s="4" t="s">
        <v>23</v>
      </c>
      <c r="L74" s="4" t="s">
        <v>23</v>
      </c>
      <c r="M74" s="4" t="s">
        <v>23</v>
      </c>
      <c r="N74" s="1" t="s">
        <v>174</v>
      </c>
      <c r="O74" s="8" t="str">
        <f>VLOOKUP(N74, '2019B'!E:F, 1, FALSE)</f>
        <v>CC7682-7548</v>
      </c>
    </row>
    <row r="75" spans="1:15" x14ac:dyDescent="0.25">
      <c r="A75" t="s">
        <v>166</v>
      </c>
      <c r="B75" t="s">
        <v>18</v>
      </c>
      <c r="C75">
        <v>96</v>
      </c>
      <c r="D75" t="s">
        <v>19</v>
      </c>
      <c r="E75" t="s">
        <v>175</v>
      </c>
      <c r="F75" t="s">
        <v>21</v>
      </c>
      <c r="G75" t="s">
        <v>41</v>
      </c>
      <c r="H75" s="4" t="s">
        <v>23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1" t="s">
        <v>176</v>
      </c>
      <c r="O75" s="8" t="str">
        <f>VLOOKUP(N75, '2019B'!E:F, 1, FALSE)</f>
        <v>CC7672-7596, CC7682-7596</v>
      </c>
    </row>
    <row r="76" spans="1:15" x14ac:dyDescent="0.25">
      <c r="A76" t="s">
        <v>177</v>
      </c>
      <c r="B76" t="s">
        <v>18</v>
      </c>
      <c r="C76">
        <v>6</v>
      </c>
      <c r="D76" t="s">
        <v>19</v>
      </c>
      <c r="E76" t="s">
        <v>178</v>
      </c>
      <c r="F76" t="s">
        <v>21</v>
      </c>
      <c r="G76" t="s">
        <v>22</v>
      </c>
      <c r="H76" s="4" t="s">
        <v>23</v>
      </c>
      <c r="I76" s="4" t="s">
        <v>23</v>
      </c>
      <c r="J76" s="4" t="s">
        <v>23</v>
      </c>
      <c r="K76" s="4" t="s">
        <v>23</v>
      </c>
      <c r="L76" s="4" t="s">
        <v>23</v>
      </c>
      <c r="M76" s="4" t="s">
        <v>23</v>
      </c>
      <c r="N76" s="1" t="s">
        <v>179</v>
      </c>
      <c r="O76" s="8" t="str">
        <f>VLOOKUP(N76, '2019B'!E:F, 1, FALSE)</f>
        <v>0030 720.016, 0030 720.113, 0030 720.121</v>
      </c>
    </row>
    <row r="77" spans="1:15" x14ac:dyDescent="0.25">
      <c r="A77" t="s">
        <v>177</v>
      </c>
      <c r="B77" t="s">
        <v>18</v>
      </c>
      <c r="C77">
        <v>12</v>
      </c>
      <c r="D77" t="s">
        <v>19</v>
      </c>
      <c r="E77" t="s">
        <v>180</v>
      </c>
      <c r="F77" t="s">
        <v>21</v>
      </c>
      <c r="G77" t="s">
        <v>22</v>
      </c>
      <c r="H77" s="4" t="s">
        <v>23</v>
      </c>
      <c r="I77" s="4" t="s">
        <v>23</v>
      </c>
      <c r="J77" s="4" t="s">
        <v>23</v>
      </c>
      <c r="K77" s="4" t="s">
        <v>23</v>
      </c>
      <c r="L77" s="4" t="s">
        <v>23</v>
      </c>
      <c r="M77" s="4" t="s">
        <v>23</v>
      </c>
      <c r="N77" s="1" t="s">
        <v>181</v>
      </c>
      <c r="O77" s="8" t="str">
        <f>VLOOKUP(N77, '2019B'!E:F, 1, FALSE)</f>
        <v>0030 721.012, 0030 721.110</v>
      </c>
    </row>
    <row r="78" spans="1:15" x14ac:dyDescent="0.25">
      <c r="A78" t="s">
        <v>177</v>
      </c>
      <c r="B78" t="s">
        <v>18</v>
      </c>
      <c r="C78">
        <v>24</v>
      </c>
      <c r="D78" t="s">
        <v>19</v>
      </c>
      <c r="E78" t="s">
        <v>182</v>
      </c>
      <c r="F78" t="s">
        <v>21</v>
      </c>
      <c r="G78" t="s">
        <v>22</v>
      </c>
      <c r="H78" s="4" t="s">
        <v>23</v>
      </c>
      <c r="I78" s="4" t="s">
        <v>23</v>
      </c>
      <c r="J78" s="4" t="s">
        <v>23</v>
      </c>
      <c r="K78" s="4" t="s">
        <v>23</v>
      </c>
      <c r="L78" s="4" t="s">
        <v>23</v>
      </c>
      <c r="M78" s="4" t="s">
        <v>23</v>
      </c>
      <c r="N78" s="1" t="s">
        <v>183</v>
      </c>
      <c r="O78" s="8" t="str">
        <f>VLOOKUP(N78, '2019B'!E:F, 1, FALSE)</f>
        <v>0030 722.019, 0030 722.116</v>
      </c>
    </row>
    <row r="79" spans="1:15" x14ac:dyDescent="0.25">
      <c r="A79" t="s">
        <v>177</v>
      </c>
      <c r="B79" t="s">
        <v>18</v>
      </c>
      <c r="C79">
        <v>48</v>
      </c>
      <c r="D79" t="s">
        <v>19</v>
      </c>
      <c r="E79" t="s">
        <v>184</v>
      </c>
      <c r="F79" t="s">
        <v>21</v>
      </c>
      <c r="G79" t="s">
        <v>22</v>
      </c>
      <c r="H79" s="4" t="s">
        <v>23</v>
      </c>
      <c r="I79" s="4" t="s">
        <v>23</v>
      </c>
      <c r="J79" s="4" t="s">
        <v>23</v>
      </c>
      <c r="K79" s="4" t="s">
        <v>23</v>
      </c>
      <c r="L79" s="4" t="s">
        <v>23</v>
      </c>
      <c r="M79" s="4" t="s">
        <v>23</v>
      </c>
      <c r="N79" s="1" t="s">
        <v>185</v>
      </c>
      <c r="O79" s="8" t="str">
        <f>VLOOKUP(N79, '2019B'!E:F, 1, FALSE)</f>
        <v>0030 723.015, 0030 723.112</v>
      </c>
    </row>
    <row r="80" spans="1:15" x14ac:dyDescent="0.25">
      <c r="A80" t="s">
        <v>177</v>
      </c>
      <c r="B80" t="s">
        <v>18</v>
      </c>
      <c r="C80">
        <v>96</v>
      </c>
      <c r="D80" t="s">
        <v>19</v>
      </c>
      <c r="E80" t="s">
        <v>186</v>
      </c>
      <c r="F80" t="s">
        <v>21</v>
      </c>
      <c r="G80" t="s">
        <v>41</v>
      </c>
      <c r="H80" s="4" t="s">
        <v>23</v>
      </c>
      <c r="I80" s="4" t="s">
        <v>23</v>
      </c>
      <c r="J80" s="4" t="s">
        <v>23</v>
      </c>
      <c r="K80" s="4" t="s">
        <v>23</v>
      </c>
      <c r="L80" s="4" t="s">
        <v>23</v>
      </c>
      <c r="M80" s="4" t="s">
        <v>23</v>
      </c>
      <c r="N80" s="1" t="s">
        <v>187</v>
      </c>
      <c r="O80" s="8" t="str">
        <f>VLOOKUP(N80, '2019B'!E:F, 1, FALSE)</f>
        <v>0030 730.011, 0030 730.119, 0030 730.127</v>
      </c>
    </row>
    <row r="81" spans="1:15" x14ac:dyDescent="0.25">
      <c r="A81" t="s">
        <v>177</v>
      </c>
      <c r="B81" t="s">
        <v>94</v>
      </c>
      <c r="C81" t="s">
        <v>19</v>
      </c>
      <c r="D81">
        <v>25</v>
      </c>
      <c r="E81" t="s">
        <v>188</v>
      </c>
      <c r="F81" t="s">
        <v>189</v>
      </c>
      <c r="G81" t="s">
        <v>22</v>
      </c>
      <c r="H81" s="4" t="s">
        <v>23</v>
      </c>
      <c r="I81" s="4" t="s">
        <v>23</v>
      </c>
      <c r="J81" s="4" t="s">
        <v>23</v>
      </c>
      <c r="K81" s="4" t="s">
        <v>23</v>
      </c>
      <c r="L81" s="4" t="s">
        <v>23</v>
      </c>
      <c r="M81" s="4" t="s">
        <v>23</v>
      </c>
      <c r="N81" s="1" t="s">
        <v>190</v>
      </c>
      <c r="O81" s="8" t="str">
        <f>VLOOKUP(N81, '2019B'!E:F, 1, FALSE)</f>
        <v>0030 710.010, 0030 710.029, 0030 710.118, 0030 710.126</v>
      </c>
    </row>
    <row r="82" spans="1:15" x14ac:dyDescent="0.25">
      <c r="A82" t="s">
        <v>177</v>
      </c>
      <c r="B82" t="s">
        <v>94</v>
      </c>
      <c r="C82" t="s">
        <v>19</v>
      </c>
      <c r="D82">
        <v>75</v>
      </c>
      <c r="E82" t="s">
        <v>191</v>
      </c>
      <c r="F82" t="s">
        <v>192</v>
      </c>
      <c r="G82" t="s">
        <v>22</v>
      </c>
      <c r="H82" s="4" t="s">
        <v>23</v>
      </c>
      <c r="I82" s="4" t="s">
        <v>23</v>
      </c>
      <c r="J82" s="4" t="s">
        <v>23</v>
      </c>
      <c r="K82" s="4" t="s">
        <v>23</v>
      </c>
      <c r="L82" s="4" t="s">
        <v>23</v>
      </c>
      <c r="M82" s="4" t="s">
        <v>23</v>
      </c>
      <c r="N82" s="1" t="s">
        <v>193</v>
      </c>
      <c r="O82" s="8" t="str">
        <f>VLOOKUP(N82, '2019B'!E:F, 1, FALSE)</f>
        <v>0030 711.017, 0030 711.025, 0030 711.114, 0030 711.122</v>
      </c>
    </row>
    <row r="83" spans="1:15" x14ac:dyDescent="0.25">
      <c r="A83" t="s">
        <v>177</v>
      </c>
      <c r="B83" t="s">
        <v>94</v>
      </c>
      <c r="C83" t="s">
        <v>19</v>
      </c>
      <c r="D83">
        <v>175</v>
      </c>
      <c r="E83" t="s">
        <v>194</v>
      </c>
      <c r="F83" t="s">
        <v>195</v>
      </c>
      <c r="G83" t="s">
        <v>196</v>
      </c>
      <c r="H83" s="4" t="s">
        <v>23</v>
      </c>
      <c r="I83" s="4" t="s">
        <v>23</v>
      </c>
      <c r="J83" s="4" t="s">
        <v>23</v>
      </c>
      <c r="K83" s="4" t="s">
        <v>23</v>
      </c>
      <c r="L83" s="4" t="s">
        <v>23</v>
      </c>
      <c r="M83" s="4" t="s">
        <v>23</v>
      </c>
      <c r="N83" s="1" t="s">
        <v>197</v>
      </c>
      <c r="O83" s="8" t="str">
        <f>VLOOKUP(N83, '2019B'!E:F, 1, FALSE)</f>
        <v>0030 712.110, 0030 712.129</v>
      </c>
    </row>
    <row r="84" spans="1:15" x14ac:dyDescent="0.25">
      <c r="A84" t="s">
        <v>198</v>
      </c>
      <c r="B84" t="s">
        <v>18</v>
      </c>
      <c r="C84">
        <v>96</v>
      </c>
      <c r="D84" t="s">
        <v>19</v>
      </c>
      <c r="E84" t="s">
        <v>199</v>
      </c>
      <c r="F84" t="s">
        <v>21</v>
      </c>
      <c r="G84" t="s">
        <v>22</v>
      </c>
      <c r="H84" s="4" t="s">
        <v>23</v>
      </c>
      <c r="I84" s="4" t="s">
        <v>23</v>
      </c>
      <c r="J84" s="4" t="s">
        <v>23</v>
      </c>
      <c r="K84" s="4" t="s">
        <v>23</v>
      </c>
      <c r="L84" s="4" t="s">
        <v>23</v>
      </c>
      <c r="M84" s="4" t="s">
        <v>23</v>
      </c>
      <c r="N84" s="1" t="s">
        <v>200</v>
      </c>
      <c r="O84" s="8" t="str">
        <f>VLOOKUP(N84, '2019B'!E:F, 1, FALSE)</f>
        <v>4600, 4601</v>
      </c>
    </row>
    <row r="85" spans="1:15" x14ac:dyDescent="0.25">
      <c r="A85" t="s">
        <v>198</v>
      </c>
      <c r="B85" t="s">
        <v>18</v>
      </c>
      <c r="C85">
        <v>96</v>
      </c>
      <c r="D85" t="s">
        <v>19</v>
      </c>
      <c r="E85" t="s">
        <v>201</v>
      </c>
      <c r="F85" t="s">
        <v>21</v>
      </c>
      <c r="G85" t="s">
        <v>202</v>
      </c>
      <c r="H85" s="4" t="s">
        <v>23</v>
      </c>
      <c r="I85" s="4" t="s">
        <v>23</v>
      </c>
      <c r="J85" s="4" t="s">
        <v>23</v>
      </c>
      <c r="K85" s="4" t="s">
        <v>23</v>
      </c>
      <c r="L85" s="4" t="s">
        <v>23</v>
      </c>
      <c r="M85" s="4" t="s">
        <v>23</v>
      </c>
      <c r="N85" s="1">
        <v>4379</v>
      </c>
      <c r="O85" s="8">
        <f>VLOOKUP(N85, '2019B'!E:F, 1, FALSE)</f>
        <v>4379</v>
      </c>
    </row>
    <row r="86" spans="1:15" x14ac:dyDescent="0.25">
      <c r="A86" t="s">
        <v>198</v>
      </c>
      <c r="B86" t="s">
        <v>18</v>
      </c>
      <c r="C86">
        <v>96</v>
      </c>
      <c r="D86" t="s">
        <v>19</v>
      </c>
      <c r="E86" t="s">
        <v>203</v>
      </c>
      <c r="F86" t="s">
        <v>21</v>
      </c>
      <c r="G86" t="s">
        <v>204</v>
      </c>
      <c r="H86" s="4" t="s">
        <v>29</v>
      </c>
      <c r="I86" s="4" t="s">
        <v>23</v>
      </c>
      <c r="J86" s="4" t="s">
        <v>29</v>
      </c>
      <c r="K86" s="4" t="s">
        <v>23</v>
      </c>
      <c r="L86" s="4" t="s">
        <v>23</v>
      </c>
      <c r="M86" s="4" t="s">
        <v>23</v>
      </c>
      <c r="N86" s="1" t="s">
        <v>205</v>
      </c>
      <c r="O86" s="8" t="str">
        <f>VLOOKUP(N86, '2019B'!E:F, 1, FALSE)</f>
        <v>4582, 4599</v>
      </c>
    </row>
    <row r="87" spans="1:15" x14ac:dyDescent="0.25">
      <c r="A87" t="s">
        <v>198</v>
      </c>
      <c r="B87" t="s">
        <v>206</v>
      </c>
      <c r="C87">
        <v>1</v>
      </c>
      <c r="D87" t="s">
        <v>19</v>
      </c>
      <c r="E87" t="s">
        <v>207</v>
      </c>
      <c r="F87" t="s">
        <v>208</v>
      </c>
      <c r="G87" t="s">
        <v>22</v>
      </c>
      <c r="H87" s="4" t="s">
        <v>23</v>
      </c>
      <c r="I87" s="4" t="s">
        <v>23</v>
      </c>
      <c r="J87" s="4" t="s">
        <v>23</v>
      </c>
      <c r="K87" s="4" t="s">
        <v>23</v>
      </c>
      <c r="L87" s="4" t="s">
        <v>23</v>
      </c>
      <c r="M87" s="4" t="s">
        <v>23</v>
      </c>
      <c r="N87" s="1">
        <v>95004380</v>
      </c>
      <c r="O87" s="8">
        <f>VLOOKUP(N87, '2019B'!E:F, 1, FALSE)</f>
        <v>95004380</v>
      </c>
    </row>
    <row r="88" spans="1:15" x14ac:dyDescent="0.25">
      <c r="A88" t="s">
        <v>209</v>
      </c>
      <c r="B88" t="s">
        <v>18</v>
      </c>
      <c r="C88">
        <v>6</v>
      </c>
      <c r="D88" t="s">
        <v>19</v>
      </c>
      <c r="E88" t="s">
        <v>210</v>
      </c>
      <c r="F88" t="s">
        <v>21</v>
      </c>
      <c r="G88" t="s">
        <v>22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1">
        <v>657160</v>
      </c>
      <c r="O88" s="8">
        <f>VLOOKUP(N88, '2019B'!E:F, 1, FALSE)</f>
        <v>657160</v>
      </c>
    </row>
    <row r="89" spans="1:15" x14ac:dyDescent="0.25">
      <c r="A89" t="s">
        <v>209</v>
      </c>
      <c r="B89" t="s">
        <v>18</v>
      </c>
      <c r="C89">
        <v>24</v>
      </c>
      <c r="D89" t="s">
        <v>19</v>
      </c>
      <c r="E89" t="s">
        <v>211</v>
      </c>
      <c r="F89" t="s">
        <v>21</v>
      </c>
      <c r="G89" t="s">
        <v>22</v>
      </c>
      <c r="H89" s="4" t="s">
        <v>23</v>
      </c>
      <c r="I89" s="4" t="s">
        <v>23</v>
      </c>
      <c r="J89" s="4" t="s">
        <v>23</v>
      </c>
      <c r="K89" s="4" t="s">
        <v>23</v>
      </c>
      <c r="L89" s="4" t="s">
        <v>23</v>
      </c>
      <c r="M89" s="4" t="s">
        <v>23</v>
      </c>
      <c r="N89" s="1" t="s">
        <v>212</v>
      </c>
      <c r="O89" s="8" t="str">
        <f>VLOOKUP(N89, '2019B'!E:F, 1, FALSE)</f>
        <v>662102, 662160, 662165</v>
      </c>
    </row>
    <row r="90" spans="1:15" x14ac:dyDescent="0.25">
      <c r="A90" t="s">
        <v>209</v>
      </c>
      <c r="B90" t="s">
        <v>18</v>
      </c>
      <c r="C90">
        <v>96</v>
      </c>
      <c r="D90" t="s">
        <v>19</v>
      </c>
      <c r="E90" t="s">
        <v>213</v>
      </c>
      <c r="F90" t="s">
        <v>21</v>
      </c>
      <c r="G90" t="s">
        <v>41</v>
      </c>
      <c r="H90" s="4" t="s">
        <v>23</v>
      </c>
      <c r="I90" s="4" t="s">
        <v>23</v>
      </c>
      <c r="J90" s="4" t="s">
        <v>23</v>
      </c>
      <c r="K90" s="4" t="s">
        <v>23</v>
      </c>
      <c r="L90" s="4" t="s">
        <v>23</v>
      </c>
      <c r="M90" s="4" t="s">
        <v>23</v>
      </c>
      <c r="N90" s="1" t="s">
        <v>214</v>
      </c>
      <c r="O90" s="8" t="str">
        <f>VLOOKUP(N90, '2019B'!E:F, 1, FALSE)</f>
        <v>655087, 655088, 655090, 655098, 655976</v>
      </c>
    </row>
    <row r="91" spans="1:15" x14ac:dyDescent="0.25">
      <c r="A91" t="s">
        <v>209</v>
      </c>
      <c r="B91" t="s">
        <v>18</v>
      </c>
      <c r="C91">
        <v>96</v>
      </c>
      <c r="D91" t="s">
        <v>19</v>
      </c>
      <c r="E91" t="s">
        <v>215</v>
      </c>
      <c r="F91" t="s">
        <v>21</v>
      </c>
      <c r="G91" t="s">
        <v>41</v>
      </c>
      <c r="H91" s="4" t="s">
        <v>23</v>
      </c>
      <c r="I91" s="4" t="s">
        <v>23</v>
      </c>
      <c r="J91" s="4" t="s">
        <v>23</v>
      </c>
      <c r="K91" s="4" t="s">
        <v>23</v>
      </c>
      <c r="L91" s="4" t="s">
        <v>23</v>
      </c>
      <c r="M91" s="4" t="s">
        <v>23</v>
      </c>
      <c r="N91" s="1" t="s">
        <v>426</v>
      </c>
      <c r="O91" s="8" t="str">
        <f>VLOOKUP(N91, '2019B'!E:F, 1, FALSE)</f>
        <v>655160, 655162, 655180, 655182</v>
      </c>
    </row>
    <row r="92" spans="1:15" x14ac:dyDescent="0.25">
      <c r="A92" t="s">
        <v>209</v>
      </c>
      <c r="B92" t="s">
        <v>18</v>
      </c>
      <c r="C92">
        <v>384</v>
      </c>
      <c r="D92" t="s">
        <v>19</v>
      </c>
      <c r="E92" t="s">
        <v>217</v>
      </c>
      <c r="F92" t="s">
        <v>21</v>
      </c>
      <c r="G92" t="s">
        <v>22</v>
      </c>
      <c r="H92" s="4" t="s">
        <v>29</v>
      </c>
      <c r="I92" s="4" t="s">
        <v>23</v>
      </c>
      <c r="J92" s="4" t="s">
        <v>23</v>
      </c>
      <c r="K92" s="4" t="s">
        <v>23</v>
      </c>
      <c r="L92" s="4" t="s">
        <v>23</v>
      </c>
      <c r="M92" s="4" t="s">
        <v>23</v>
      </c>
      <c r="N92" s="1" t="s">
        <v>218</v>
      </c>
      <c r="O92" s="8" t="str">
        <f>VLOOKUP(N92, '2019B'!E:F, 1, FALSE)</f>
        <v>781165, 781182</v>
      </c>
    </row>
    <row r="93" spans="1:15" x14ac:dyDescent="0.25">
      <c r="A93" t="s">
        <v>209</v>
      </c>
      <c r="B93" t="s">
        <v>18</v>
      </c>
      <c r="C93">
        <v>384</v>
      </c>
      <c r="D93" t="s">
        <v>19</v>
      </c>
      <c r="E93" t="s">
        <v>219</v>
      </c>
      <c r="F93" t="s">
        <v>21</v>
      </c>
      <c r="G93" t="s">
        <v>22</v>
      </c>
      <c r="H93" s="4" t="s">
        <v>29</v>
      </c>
      <c r="I93" s="4" t="s">
        <v>23</v>
      </c>
      <c r="J93" s="4" t="s">
        <v>23</v>
      </c>
      <c r="K93" s="4" t="s">
        <v>23</v>
      </c>
      <c r="L93" s="4" t="s">
        <v>23</v>
      </c>
      <c r="M93" s="4" t="s">
        <v>23</v>
      </c>
      <c r="N93" s="1" t="s">
        <v>220</v>
      </c>
      <c r="O93" s="8" t="str">
        <f>VLOOKUP(N93, '2019B'!E:F, 1, FALSE)</f>
        <v>781090, 781091, 781092, 781093, 781094, 781095, 781096, 781097, 781098, 781801, 781936, 781944, 781946, 781948, 781956</v>
      </c>
    </row>
    <row r="94" spans="1:15" x14ac:dyDescent="0.25">
      <c r="A94" t="s">
        <v>209</v>
      </c>
      <c r="B94" t="s">
        <v>94</v>
      </c>
      <c r="C94" t="s">
        <v>19</v>
      </c>
      <c r="D94">
        <v>25</v>
      </c>
      <c r="E94" t="s">
        <v>221</v>
      </c>
      <c r="F94" t="s">
        <v>99</v>
      </c>
      <c r="G94" t="s">
        <v>22</v>
      </c>
      <c r="H94" s="4" t="s">
        <v>23</v>
      </c>
      <c r="I94" s="4" t="s">
        <v>23</v>
      </c>
      <c r="J94" s="4" t="s">
        <v>23</v>
      </c>
      <c r="K94" s="4" t="s">
        <v>23</v>
      </c>
      <c r="L94" s="4" t="s">
        <v>23</v>
      </c>
      <c r="M94" s="4" t="s">
        <v>23</v>
      </c>
      <c r="N94" s="1">
        <v>690160</v>
      </c>
      <c r="O94" s="8">
        <f>VLOOKUP(N94, '2019B'!E:F, 1, FALSE)</f>
        <v>690160</v>
      </c>
    </row>
    <row r="95" spans="1:15" x14ac:dyDescent="0.25">
      <c r="A95" t="s">
        <v>209</v>
      </c>
      <c r="B95" t="s">
        <v>94</v>
      </c>
      <c r="C95" t="s">
        <v>19</v>
      </c>
      <c r="D95">
        <v>75</v>
      </c>
      <c r="E95" t="s">
        <v>222</v>
      </c>
      <c r="F95" t="s">
        <v>109</v>
      </c>
      <c r="G95" t="s">
        <v>22</v>
      </c>
      <c r="H95" s="4" t="s">
        <v>23</v>
      </c>
      <c r="I95" s="4" t="s">
        <v>23</v>
      </c>
      <c r="J95" s="4" t="s">
        <v>23</v>
      </c>
      <c r="K95" s="4" t="s">
        <v>23</v>
      </c>
      <c r="L95" s="4" t="s">
        <v>23</v>
      </c>
      <c r="M95" s="4" t="s">
        <v>23</v>
      </c>
      <c r="N95" s="1" t="s">
        <v>223</v>
      </c>
      <c r="O95" s="8" t="str">
        <f>VLOOKUP(N95, '2019B'!E:F, 1, FALSE)</f>
        <v>658170, 658175, 658195, 658940, 658950</v>
      </c>
    </row>
    <row r="96" spans="1:15" x14ac:dyDescent="0.25">
      <c r="A96" t="s">
        <v>209</v>
      </c>
      <c r="B96" t="s">
        <v>94</v>
      </c>
      <c r="C96" t="s">
        <v>19</v>
      </c>
      <c r="D96">
        <v>182</v>
      </c>
      <c r="E96" t="s">
        <v>224</v>
      </c>
      <c r="F96" t="s">
        <v>130</v>
      </c>
      <c r="G96" t="s">
        <v>22</v>
      </c>
      <c r="H96" s="4" t="s">
        <v>23</v>
      </c>
      <c r="I96" s="4" t="s">
        <v>23</v>
      </c>
      <c r="J96" s="4" t="s">
        <v>23</v>
      </c>
      <c r="K96" s="4" t="s">
        <v>23</v>
      </c>
      <c r="L96" s="4" t="s">
        <v>23</v>
      </c>
      <c r="M96" s="4" t="s">
        <v>23</v>
      </c>
      <c r="N96" s="1" t="s">
        <v>225</v>
      </c>
      <c r="O96" s="8" t="str">
        <f>VLOOKUP(N96, '2019B'!E:F, 1, FALSE)</f>
        <v>660160, 660175, 661160, 661175, 661195, 661940, 661950</v>
      </c>
    </row>
    <row r="97" spans="1:15" x14ac:dyDescent="0.25">
      <c r="A97" t="s">
        <v>209</v>
      </c>
      <c r="B97" t="s">
        <v>148</v>
      </c>
      <c r="C97" t="s">
        <v>19</v>
      </c>
      <c r="D97">
        <v>8</v>
      </c>
      <c r="E97" t="s">
        <v>226</v>
      </c>
      <c r="F97" t="s">
        <v>150</v>
      </c>
      <c r="G97" t="s">
        <v>45</v>
      </c>
      <c r="H97" s="4" t="s">
        <v>23</v>
      </c>
      <c r="I97" s="4" t="s">
        <v>23</v>
      </c>
      <c r="J97" s="4" t="s">
        <v>23</v>
      </c>
      <c r="K97" s="4" t="s">
        <v>23</v>
      </c>
      <c r="L97" s="4" t="s">
        <v>23</v>
      </c>
      <c r="M97" s="4" t="s">
        <v>23</v>
      </c>
      <c r="N97" s="1">
        <v>627160</v>
      </c>
      <c r="O97" s="8">
        <f>VLOOKUP(N97, '2019B'!E:F, 1, FALSE)</f>
        <v>627160</v>
      </c>
    </row>
    <row r="98" spans="1:15" x14ac:dyDescent="0.25">
      <c r="A98" t="s">
        <v>209</v>
      </c>
      <c r="B98" t="s">
        <v>148</v>
      </c>
      <c r="C98" t="s">
        <v>19</v>
      </c>
      <c r="D98">
        <v>9</v>
      </c>
      <c r="E98" t="s">
        <v>227</v>
      </c>
      <c r="F98" t="s">
        <v>152</v>
      </c>
      <c r="G98" t="s">
        <v>22</v>
      </c>
      <c r="H98" s="4" t="s">
        <v>23</v>
      </c>
      <c r="I98" s="4" t="s">
        <v>23</v>
      </c>
      <c r="J98" s="4" t="s">
        <v>23</v>
      </c>
      <c r="K98" s="4" t="s">
        <v>23</v>
      </c>
      <c r="L98" s="4" t="s">
        <v>23</v>
      </c>
      <c r="M98" s="4" t="s">
        <v>23</v>
      </c>
      <c r="N98" s="1">
        <v>627160</v>
      </c>
      <c r="O98" s="8">
        <f>VLOOKUP(N98, '2019B'!E:F, 1, FALSE)</f>
        <v>627160</v>
      </c>
    </row>
    <row r="99" spans="1:15" x14ac:dyDescent="0.25">
      <c r="A99" t="s">
        <v>209</v>
      </c>
      <c r="B99" t="s">
        <v>148</v>
      </c>
      <c r="C99" t="s">
        <v>19</v>
      </c>
      <c r="D99">
        <v>23</v>
      </c>
      <c r="E99" t="s">
        <v>228</v>
      </c>
      <c r="F99" t="s">
        <v>156</v>
      </c>
      <c r="G99" t="s">
        <v>22</v>
      </c>
      <c r="H99" s="4" t="s">
        <v>23</v>
      </c>
      <c r="I99" s="4" t="s">
        <v>23</v>
      </c>
      <c r="J99" s="4" t="s">
        <v>23</v>
      </c>
      <c r="K99" s="4" t="s">
        <v>23</v>
      </c>
      <c r="L99" s="4" t="s">
        <v>23</v>
      </c>
      <c r="M99" s="4" t="s">
        <v>23</v>
      </c>
      <c r="N99" s="1">
        <v>628160</v>
      </c>
      <c r="O99" s="8">
        <f>VLOOKUP(N99, '2019B'!E:F, 1, FALSE)</f>
        <v>628160</v>
      </c>
    </row>
    <row r="100" spans="1:15" x14ac:dyDescent="0.25">
      <c r="A100" t="s">
        <v>209</v>
      </c>
      <c r="B100" t="s">
        <v>148</v>
      </c>
      <c r="C100" t="s">
        <v>19</v>
      </c>
      <c r="D100">
        <v>64</v>
      </c>
      <c r="E100" t="s">
        <v>229</v>
      </c>
      <c r="F100" t="s">
        <v>160</v>
      </c>
      <c r="G100" t="s">
        <v>22</v>
      </c>
      <c r="H100" s="4" t="s">
        <v>23</v>
      </c>
      <c r="I100" s="4" t="s">
        <v>23</v>
      </c>
      <c r="J100" s="4" t="s">
        <v>23</v>
      </c>
      <c r="K100" s="4" t="s">
        <v>23</v>
      </c>
      <c r="L100" s="4" t="s">
        <v>23</v>
      </c>
      <c r="M100" s="4" t="s">
        <v>23</v>
      </c>
      <c r="N100" s="1" t="s">
        <v>230</v>
      </c>
      <c r="O100" s="8" t="str">
        <f>VLOOKUP(N100, '2019B'!E:F, 1, FALSE)</f>
        <v>664160, 664940, 664950</v>
      </c>
    </row>
    <row r="101" spans="1:15" x14ac:dyDescent="0.25">
      <c r="A101" t="s">
        <v>209</v>
      </c>
      <c r="B101" t="s">
        <v>148</v>
      </c>
      <c r="C101" t="s">
        <v>19</v>
      </c>
      <c r="D101">
        <v>153</v>
      </c>
      <c r="E101" t="s">
        <v>231</v>
      </c>
      <c r="F101" t="s">
        <v>165</v>
      </c>
      <c r="G101" t="s">
        <v>22</v>
      </c>
      <c r="H101" s="4" t="s">
        <v>23</v>
      </c>
      <c r="I101" s="4" t="s">
        <v>23</v>
      </c>
      <c r="J101" s="4" t="s">
        <v>23</v>
      </c>
      <c r="K101" s="4" t="s">
        <v>23</v>
      </c>
      <c r="L101" s="4" t="s">
        <v>23</v>
      </c>
      <c r="M101" s="4" t="s">
        <v>29</v>
      </c>
      <c r="N101" s="1">
        <v>639160</v>
      </c>
      <c r="O101" s="8">
        <f>VLOOKUP(N101, '2019B'!E:F, 1, FALSE)</f>
        <v>639160</v>
      </c>
    </row>
    <row r="102" spans="1:15" x14ac:dyDescent="0.25">
      <c r="A102" t="s">
        <v>232</v>
      </c>
      <c r="B102" t="s">
        <v>94</v>
      </c>
      <c r="C102" t="s">
        <v>19</v>
      </c>
      <c r="D102">
        <v>84</v>
      </c>
      <c r="E102" t="s">
        <v>233</v>
      </c>
      <c r="F102" t="s">
        <v>21</v>
      </c>
      <c r="G102" t="s">
        <v>22</v>
      </c>
      <c r="H102" s="4" t="s">
        <v>23</v>
      </c>
      <c r="I102" s="4" t="s">
        <v>23</v>
      </c>
      <c r="J102" s="4" t="s">
        <v>23</v>
      </c>
      <c r="K102" s="4" t="s">
        <v>23</v>
      </c>
      <c r="L102" s="4" t="s">
        <v>23</v>
      </c>
      <c r="M102" s="4" t="s">
        <v>23</v>
      </c>
      <c r="N102" s="1">
        <v>779160</v>
      </c>
      <c r="O102" s="8">
        <f>VLOOKUP(N102, '2019B'!E:F, 1, FALSE)</f>
        <v>779160</v>
      </c>
    </row>
    <row r="103" spans="1:15" x14ac:dyDescent="0.25">
      <c r="A103" t="s">
        <v>234</v>
      </c>
      <c r="B103" t="s">
        <v>94</v>
      </c>
      <c r="C103" t="s">
        <v>19</v>
      </c>
      <c r="D103">
        <v>2</v>
      </c>
      <c r="E103" t="s">
        <v>235</v>
      </c>
      <c r="F103" t="s">
        <v>236</v>
      </c>
      <c r="G103" t="s">
        <v>22</v>
      </c>
      <c r="H103" s="4" t="s">
        <v>23</v>
      </c>
      <c r="I103" s="4" t="s">
        <v>23</v>
      </c>
      <c r="J103" s="4" t="s">
        <v>23</v>
      </c>
      <c r="K103" s="4" t="s">
        <v>23</v>
      </c>
      <c r="L103" s="4" t="s">
        <v>23</v>
      </c>
      <c r="M103" s="4" t="s">
        <v>23</v>
      </c>
      <c r="N103" s="1" t="s">
        <v>237</v>
      </c>
      <c r="O103" s="8" t="str">
        <f>VLOOKUP(N103, '2019B'!E:F, 1, FALSE)</f>
        <v>80171, 80172, 80176</v>
      </c>
    </row>
    <row r="104" spans="1:15" x14ac:dyDescent="0.25">
      <c r="A104" t="s">
        <v>234</v>
      </c>
      <c r="B104" t="s">
        <v>94</v>
      </c>
      <c r="C104" t="s">
        <v>19</v>
      </c>
      <c r="D104">
        <v>3</v>
      </c>
      <c r="E104" t="s">
        <v>238</v>
      </c>
      <c r="F104" t="s">
        <v>236</v>
      </c>
      <c r="G104" t="s">
        <v>22</v>
      </c>
      <c r="H104" s="4" t="s">
        <v>29</v>
      </c>
      <c r="I104" s="4" t="s">
        <v>23</v>
      </c>
      <c r="J104" s="4" t="s">
        <v>23</v>
      </c>
      <c r="K104" s="4" t="s">
        <v>23</v>
      </c>
      <c r="L104" s="4" t="s">
        <v>23</v>
      </c>
      <c r="M104" s="4" t="s">
        <v>23</v>
      </c>
      <c r="N104" s="1" t="s">
        <v>239</v>
      </c>
      <c r="O104" s="8" t="str">
        <f>VLOOKUP(N104, '2019B'!E:F, 1, FALSE)</f>
        <v>80121, 80126</v>
      </c>
    </row>
    <row r="105" spans="1:15" x14ac:dyDescent="0.25">
      <c r="A105" t="s">
        <v>234</v>
      </c>
      <c r="B105" t="s">
        <v>148</v>
      </c>
      <c r="C105" t="s">
        <v>19</v>
      </c>
      <c r="D105">
        <v>3</v>
      </c>
      <c r="E105" t="s">
        <v>240</v>
      </c>
      <c r="F105" t="s">
        <v>152</v>
      </c>
      <c r="G105" t="s">
        <v>22</v>
      </c>
      <c r="H105" s="4" t="s">
        <v>29</v>
      </c>
      <c r="I105" s="4" t="s">
        <v>23</v>
      </c>
      <c r="J105" s="4" t="s">
        <v>23</v>
      </c>
      <c r="K105" s="4" t="s">
        <v>23</v>
      </c>
      <c r="L105" s="4" t="s">
        <v>23</v>
      </c>
      <c r="M105" s="4" t="s">
        <v>23</v>
      </c>
      <c r="N105" s="1" t="s">
        <v>241</v>
      </c>
      <c r="O105" s="8" t="str">
        <f>VLOOKUP(N105, '2019B'!E:F, 1, FALSE)</f>
        <v>81151, 81156</v>
      </c>
    </row>
    <row r="106" spans="1:15" x14ac:dyDescent="0.25">
      <c r="A106" t="s">
        <v>234</v>
      </c>
      <c r="B106" t="s">
        <v>206</v>
      </c>
      <c r="C106">
        <v>8</v>
      </c>
      <c r="D106" t="s">
        <v>19</v>
      </c>
      <c r="E106" t="s">
        <v>242</v>
      </c>
      <c r="F106" t="s">
        <v>236</v>
      </c>
      <c r="G106" t="s">
        <v>22</v>
      </c>
      <c r="H106" s="4" t="s">
        <v>23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1" t="s">
        <v>243</v>
      </c>
      <c r="O106" s="8" t="str">
        <f>VLOOKUP(N106, '2019B'!E:F, 1, FALSE)</f>
        <v>80821, 80822, 80823, 80824, 80825, 80826</v>
      </c>
    </row>
    <row r="107" spans="1:15" x14ac:dyDescent="0.25">
      <c r="A107" t="s">
        <v>234</v>
      </c>
      <c r="B107" t="s">
        <v>206</v>
      </c>
      <c r="C107">
        <v>36</v>
      </c>
      <c r="D107" t="s">
        <v>19</v>
      </c>
      <c r="E107" t="s">
        <v>244</v>
      </c>
      <c r="F107" t="s">
        <v>236</v>
      </c>
      <c r="G107" t="s">
        <v>22</v>
      </c>
      <c r="H107" s="4" t="s">
        <v>23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1" t="s">
        <v>245</v>
      </c>
      <c r="O107" s="8" t="str">
        <f>VLOOKUP(N107, '2019B'!E:F, 1, FALSE)</f>
        <v>80601, 80602, 80604, 80606</v>
      </c>
    </row>
    <row r="108" spans="1:15" x14ac:dyDescent="0.25">
      <c r="A108" t="s">
        <v>249</v>
      </c>
      <c r="B108" t="s">
        <v>18</v>
      </c>
      <c r="C108">
        <v>6</v>
      </c>
      <c r="D108" t="s">
        <v>19</v>
      </c>
      <c r="E108" t="s">
        <v>250</v>
      </c>
      <c r="F108" t="s">
        <v>21</v>
      </c>
      <c r="G108" t="s">
        <v>22</v>
      </c>
      <c r="H108" s="4" t="s">
        <v>23</v>
      </c>
      <c r="I108" s="4" t="s">
        <v>23</v>
      </c>
      <c r="J108" s="4" t="s">
        <v>23</v>
      </c>
      <c r="K108" s="4" t="s">
        <v>23</v>
      </c>
      <c r="L108" s="4" t="s">
        <v>23</v>
      </c>
      <c r="M108" s="4" t="s">
        <v>23</v>
      </c>
      <c r="N108" s="1" t="s">
        <v>251</v>
      </c>
      <c r="O108" s="8" t="str">
        <f>VLOOKUP(N108, '2019B'!E:F, 1, FALSE)</f>
        <v>3810-006, 4810-010, 4810-020</v>
      </c>
    </row>
    <row r="109" spans="1:15" x14ac:dyDescent="0.25">
      <c r="A109" t="s">
        <v>249</v>
      </c>
      <c r="B109" t="s">
        <v>18</v>
      </c>
      <c r="C109">
        <v>12</v>
      </c>
      <c r="D109" t="s">
        <v>19</v>
      </c>
      <c r="E109" t="s">
        <v>252</v>
      </c>
      <c r="F109" t="s">
        <v>21</v>
      </c>
      <c r="G109" t="s">
        <v>196</v>
      </c>
      <c r="H109" s="4" t="s">
        <v>23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1" t="s">
        <v>253</v>
      </c>
      <c r="O109" s="8" t="str">
        <f>VLOOKUP(N109, '2019B'!E:F, 1, FALSE)</f>
        <v>3815-012</v>
      </c>
    </row>
    <row r="110" spans="1:15" x14ac:dyDescent="0.25">
      <c r="A110" t="s">
        <v>249</v>
      </c>
      <c r="B110" t="s">
        <v>18</v>
      </c>
      <c r="C110">
        <v>24</v>
      </c>
      <c r="D110" t="s">
        <v>19</v>
      </c>
      <c r="E110" t="s">
        <v>254</v>
      </c>
      <c r="F110" t="s">
        <v>21</v>
      </c>
      <c r="G110" t="s">
        <v>196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1" t="s">
        <v>255</v>
      </c>
      <c r="O110" s="8" t="str">
        <f>VLOOKUP(N110, '2019B'!E:F, 1, FALSE)</f>
        <v>5826-024</v>
      </c>
    </row>
    <row r="111" spans="1:15" x14ac:dyDescent="0.25">
      <c r="A111" t="s">
        <v>249</v>
      </c>
      <c r="B111" t="s">
        <v>18</v>
      </c>
      <c r="C111">
        <v>24</v>
      </c>
      <c r="D111" t="s">
        <v>19</v>
      </c>
      <c r="E111" t="s">
        <v>256</v>
      </c>
      <c r="F111" t="s">
        <v>21</v>
      </c>
      <c r="G111" t="s">
        <v>196</v>
      </c>
      <c r="H111" s="4" t="s">
        <v>23</v>
      </c>
      <c r="I111" s="4" t="s">
        <v>23</v>
      </c>
      <c r="J111" s="4" t="s">
        <v>23</v>
      </c>
      <c r="K111" s="4" t="s">
        <v>23</v>
      </c>
      <c r="L111" s="4" t="s">
        <v>23</v>
      </c>
      <c r="M111" s="4" t="s">
        <v>23</v>
      </c>
      <c r="N111" s="1" t="s">
        <v>257</v>
      </c>
      <c r="O111" s="8" t="str">
        <f>VLOOKUP(N111, '2019B'!E:F, 1, FALSE)</f>
        <v>1820-024, 3820-024</v>
      </c>
    </row>
    <row r="112" spans="1:15" x14ac:dyDescent="0.25">
      <c r="A112" t="s">
        <v>249</v>
      </c>
      <c r="B112" t="s">
        <v>18</v>
      </c>
      <c r="C112">
        <v>48</v>
      </c>
      <c r="D112" t="s">
        <v>19</v>
      </c>
      <c r="E112" t="s">
        <v>258</v>
      </c>
      <c r="F112" t="s">
        <v>21</v>
      </c>
      <c r="G112" t="s">
        <v>196</v>
      </c>
      <c r="H112" s="4" t="s">
        <v>23</v>
      </c>
      <c r="I112" s="4" t="s">
        <v>23</v>
      </c>
      <c r="J112" s="4" t="s">
        <v>23</v>
      </c>
      <c r="K112" s="4" t="s">
        <v>23</v>
      </c>
      <c r="L112" s="4" t="s">
        <v>23</v>
      </c>
      <c r="M112" s="4" t="s">
        <v>23</v>
      </c>
      <c r="N112" s="1" t="s">
        <v>259</v>
      </c>
      <c r="O112" s="8" t="str">
        <f>VLOOKUP(N112, '2019B'!E:F, 1, FALSE)</f>
        <v>1830-048, 3830-048</v>
      </c>
    </row>
    <row r="113" spans="1:15" x14ac:dyDescent="0.25">
      <c r="A113" t="s">
        <v>249</v>
      </c>
      <c r="B113" t="s">
        <v>18</v>
      </c>
      <c r="C113">
        <v>96</v>
      </c>
      <c r="D113" t="s">
        <v>19</v>
      </c>
      <c r="E113" t="s">
        <v>260</v>
      </c>
      <c r="F113" t="s">
        <v>21</v>
      </c>
      <c r="G113" t="s">
        <v>261</v>
      </c>
      <c r="H113" s="4" t="s">
        <v>23</v>
      </c>
      <c r="I113" s="4" t="s">
        <v>23</v>
      </c>
      <c r="J113" s="4" t="s">
        <v>23</v>
      </c>
      <c r="K113" s="4" t="s">
        <v>23</v>
      </c>
      <c r="L113" s="4" t="s">
        <v>23</v>
      </c>
      <c r="M113" s="4" t="s">
        <v>23</v>
      </c>
      <c r="N113" s="1" t="s">
        <v>262</v>
      </c>
      <c r="O113" s="8" t="str">
        <f>VLOOKUP(N113, '2019B'!E:F, 1, FALSE)</f>
        <v>3860-096, 3861-096</v>
      </c>
    </row>
    <row r="114" spans="1:15" x14ac:dyDescent="0.25">
      <c r="A114" t="s">
        <v>249</v>
      </c>
      <c r="B114" t="s">
        <v>18</v>
      </c>
      <c r="C114">
        <v>384</v>
      </c>
      <c r="D114" t="s">
        <v>19</v>
      </c>
      <c r="E114" t="s">
        <v>263</v>
      </c>
      <c r="F114" t="s">
        <v>21</v>
      </c>
      <c r="G114" t="s">
        <v>196</v>
      </c>
      <c r="H114" s="4" t="s">
        <v>29</v>
      </c>
      <c r="I114" s="4" t="s">
        <v>23</v>
      </c>
      <c r="J114" s="4" t="s">
        <v>23</v>
      </c>
      <c r="K114" s="4" t="s">
        <v>23</v>
      </c>
      <c r="L114" s="4" t="s">
        <v>23</v>
      </c>
      <c r="M114" s="4" t="s">
        <v>23</v>
      </c>
      <c r="N114" s="1" t="s">
        <v>264</v>
      </c>
      <c r="O114" s="8" t="str">
        <f>VLOOKUP(N114, '2019B'!E:F, 1, FALSE)</f>
        <v>3721-384</v>
      </c>
    </row>
    <row r="115" spans="1:15" x14ac:dyDescent="0.25">
      <c r="A115" t="s">
        <v>249</v>
      </c>
      <c r="B115" t="s">
        <v>94</v>
      </c>
      <c r="C115" t="s">
        <v>19</v>
      </c>
      <c r="D115">
        <v>25</v>
      </c>
      <c r="E115" t="s">
        <v>265</v>
      </c>
      <c r="F115" t="s">
        <v>96</v>
      </c>
      <c r="G115" t="s">
        <v>22</v>
      </c>
      <c r="H115" s="4" t="s">
        <v>23</v>
      </c>
      <c r="I115" s="4" t="s">
        <v>23</v>
      </c>
      <c r="J115" s="4" t="s">
        <v>23</v>
      </c>
      <c r="K115" s="4" t="s">
        <v>23</v>
      </c>
      <c r="L115" s="4" t="s">
        <v>23</v>
      </c>
      <c r="M115" s="4" t="s">
        <v>23</v>
      </c>
      <c r="N115" s="1" t="s">
        <v>266</v>
      </c>
      <c r="O115" s="8" t="str">
        <f>VLOOKUP(N115, '2019B'!E:F, 1, FALSE)</f>
        <v>3100-025</v>
      </c>
    </row>
    <row r="116" spans="1:15" x14ac:dyDescent="0.25">
      <c r="A116" t="s">
        <v>249</v>
      </c>
      <c r="B116" t="s">
        <v>94</v>
      </c>
      <c r="C116" t="s">
        <v>19</v>
      </c>
      <c r="D116">
        <v>75</v>
      </c>
      <c r="E116" t="s">
        <v>267</v>
      </c>
      <c r="F116" t="s">
        <v>107</v>
      </c>
      <c r="G116" t="s">
        <v>22</v>
      </c>
      <c r="H116" s="4" t="s">
        <v>23</v>
      </c>
      <c r="I116" s="4" t="s">
        <v>23</v>
      </c>
      <c r="J116" s="4" t="s">
        <v>23</v>
      </c>
      <c r="K116" s="4" t="s">
        <v>23</v>
      </c>
      <c r="L116" s="4" t="s">
        <v>23</v>
      </c>
      <c r="M116" s="4" t="s">
        <v>23</v>
      </c>
      <c r="N116" s="1" t="s">
        <v>268</v>
      </c>
      <c r="O116" s="8" t="str">
        <f>VLOOKUP(N116, '2019B'!E:F, 1, FALSE)</f>
        <v>3110-075</v>
      </c>
    </row>
    <row r="117" spans="1:15" x14ac:dyDescent="0.25">
      <c r="A117" t="s">
        <v>249</v>
      </c>
      <c r="B117" t="s">
        <v>148</v>
      </c>
      <c r="C117" t="s">
        <v>19</v>
      </c>
      <c r="D117">
        <v>11</v>
      </c>
      <c r="E117" t="s">
        <v>269</v>
      </c>
      <c r="F117" t="s">
        <v>152</v>
      </c>
      <c r="G117" t="s">
        <v>22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1" t="s">
        <v>270</v>
      </c>
      <c r="O117" s="8" t="str">
        <f>VLOOKUP(N117, '2019B'!E:F, 1, FALSE)</f>
        <v>1000-035, 3000-035</v>
      </c>
    </row>
    <row r="118" spans="1:15" x14ac:dyDescent="0.25">
      <c r="A118" t="s">
        <v>249</v>
      </c>
      <c r="B118" t="s">
        <v>148</v>
      </c>
      <c r="C118" t="s">
        <v>19</v>
      </c>
      <c r="D118">
        <v>23</v>
      </c>
      <c r="E118" t="s">
        <v>271</v>
      </c>
      <c r="F118" t="s">
        <v>156</v>
      </c>
      <c r="G118" t="s">
        <v>22</v>
      </c>
      <c r="H118" s="4" t="s">
        <v>23</v>
      </c>
      <c r="I118" s="4" t="s">
        <v>23</v>
      </c>
      <c r="J118" s="4" t="s">
        <v>23</v>
      </c>
      <c r="K118" s="4" t="s">
        <v>23</v>
      </c>
      <c r="L118" s="4" t="s">
        <v>23</v>
      </c>
      <c r="M118" s="4" t="s">
        <v>23</v>
      </c>
      <c r="N118" s="1" t="s">
        <v>272</v>
      </c>
      <c r="O118" s="8" t="str">
        <f>VLOOKUP(N118, '2019B'!E:F, 1, FALSE)</f>
        <v>1010-060, 3010-060</v>
      </c>
    </row>
    <row r="119" spans="1:15" x14ac:dyDescent="0.25">
      <c r="A119" t="s">
        <v>273</v>
      </c>
      <c r="B119" t="s">
        <v>18</v>
      </c>
      <c r="C119">
        <v>384</v>
      </c>
      <c r="D119" t="s">
        <v>19</v>
      </c>
      <c r="E119" t="s">
        <v>274</v>
      </c>
      <c r="F119" t="s">
        <v>21</v>
      </c>
      <c r="G119" t="s">
        <v>22</v>
      </c>
      <c r="H119" s="4" t="s">
        <v>29</v>
      </c>
      <c r="I119" s="4" t="s">
        <v>23</v>
      </c>
      <c r="J119" s="4" t="s">
        <v>23</v>
      </c>
      <c r="K119" s="4" t="s">
        <v>23</v>
      </c>
      <c r="L119" s="4" t="s">
        <v>23</v>
      </c>
      <c r="M119" s="4" t="s">
        <v>23</v>
      </c>
      <c r="N119" s="1" t="s">
        <v>275</v>
      </c>
      <c r="O119" s="8" t="str">
        <f>VLOOKUP(N119, '2019B'!E:F, 1, FALSE)</f>
        <v>4313, 4336</v>
      </c>
    </row>
    <row r="120" spans="1:15" x14ac:dyDescent="0.25">
      <c r="A120" t="s">
        <v>276</v>
      </c>
      <c r="B120" t="s">
        <v>18</v>
      </c>
      <c r="C120">
        <v>384</v>
      </c>
      <c r="D120" t="s">
        <v>19</v>
      </c>
      <c r="E120" t="s">
        <v>277</v>
      </c>
      <c r="F120" t="s">
        <v>21</v>
      </c>
      <c r="G120" t="s">
        <v>22</v>
      </c>
      <c r="H120" s="4" t="s">
        <v>29</v>
      </c>
      <c r="I120" s="4" t="s">
        <v>23</v>
      </c>
      <c r="J120" s="4" t="s">
        <v>23</v>
      </c>
      <c r="K120" s="4" t="s">
        <v>23</v>
      </c>
      <c r="L120" s="4" t="s">
        <v>23</v>
      </c>
      <c r="M120" s="4" t="s">
        <v>23</v>
      </c>
      <c r="N120" s="1" t="s">
        <v>278</v>
      </c>
      <c r="O120" s="8" t="str">
        <f>VLOOKUP(N120, '2019B'!E:F, 1, FALSE)</f>
        <v>4329, 4330, 4331, 4332</v>
      </c>
    </row>
    <row r="121" spans="1:15" x14ac:dyDescent="0.25">
      <c r="A121" t="s">
        <v>279</v>
      </c>
      <c r="B121" t="s">
        <v>18</v>
      </c>
      <c r="C121">
        <v>6</v>
      </c>
      <c r="D121" t="s">
        <v>19</v>
      </c>
      <c r="E121" t="s">
        <v>280</v>
      </c>
      <c r="F121" t="s">
        <v>21</v>
      </c>
      <c r="G121" t="s">
        <v>22</v>
      </c>
      <c r="H121" s="4" t="s">
        <v>23</v>
      </c>
      <c r="I121" s="4" t="s">
        <v>23</v>
      </c>
      <c r="J121" s="4" t="s">
        <v>23</v>
      </c>
      <c r="K121" s="4" t="s">
        <v>23</v>
      </c>
      <c r="L121" s="4" t="s">
        <v>23</v>
      </c>
      <c r="M121" s="4" t="s">
        <v>23</v>
      </c>
      <c r="N121" s="1" t="s">
        <v>281</v>
      </c>
      <c r="O121" s="8" t="str">
        <f>VLOOKUP(N121, '2019B'!E:F, 1, FALSE)</f>
        <v>P06G-1.5-20-F</v>
      </c>
    </row>
    <row r="122" spans="1:15" x14ac:dyDescent="0.25">
      <c r="A122" t="s">
        <v>279</v>
      </c>
      <c r="B122" t="s">
        <v>18</v>
      </c>
      <c r="C122">
        <v>12</v>
      </c>
      <c r="D122" t="s">
        <v>19</v>
      </c>
      <c r="E122" t="s">
        <v>282</v>
      </c>
      <c r="F122" t="s">
        <v>21</v>
      </c>
      <c r="G122" t="s">
        <v>22</v>
      </c>
      <c r="H122" s="4" t="s">
        <v>23</v>
      </c>
      <c r="I122" s="4" t="s">
        <v>23</v>
      </c>
      <c r="J122" s="4" t="s">
        <v>23</v>
      </c>
      <c r="K122" s="4" t="s">
        <v>23</v>
      </c>
      <c r="L122" s="4" t="s">
        <v>23</v>
      </c>
      <c r="M122" s="4" t="s">
        <v>23</v>
      </c>
      <c r="N122" s="1" t="s">
        <v>283</v>
      </c>
      <c r="O122" s="8" t="str">
        <f>VLOOKUP(N122, '2019B'!E:F, 1, FALSE)</f>
        <v>P12G-1.5-14-F</v>
      </c>
    </row>
    <row r="123" spans="1:15" x14ac:dyDescent="0.25">
      <c r="A123" t="s">
        <v>279</v>
      </c>
      <c r="B123" t="s">
        <v>18</v>
      </c>
      <c r="C123">
        <v>24</v>
      </c>
      <c r="D123" t="s">
        <v>19</v>
      </c>
      <c r="E123" t="s">
        <v>284</v>
      </c>
      <c r="F123" t="s">
        <v>21</v>
      </c>
      <c r="G123" t="s">
        <v>22</v>
      </c>
      <c r="H123" s="4" t="s">
        <v>23</v>
      </c>
      <c r="I123" s="4" t="s">
        <v>23</v>
      </c>
      <c r="J123" s="4" t="s">
        <v>23</v>
      </c>
      <c r="K123" s="4" t="s">
        <v>23</v>
      </c>
      <c r="L123" s="4" t="s">
        <v>23</v>
      </c>
      <c r="M123" s="4" t="s">
        <v>23</v>
      </c>
      <c r="N123" s="1" t="s">
        <v>285</v>
      </c>
      <c r="O123" s="8" t="str">
        <f>VLOOKUP(N123, '2019B'!E:F, 1, FALSE)</f>
        <v>P24G-1.5-13-F</v>
      </c>
    </row>
    <row r="124" spans="1:15" x14ac:dyDescent="0.25">
      <c r="A124" t="s">
        <v>279</v>
      </c>
      <c r="B124" t="s">
        <v>148</v>
      </c>
      <c r="C124" t="s">
        <v>19</v>
      </c>
      <c r="D124">
        <v>9</v>
      </c>
      <c r="E124" t="s">
        <v>286</v>
      </c>
      <c r="F124" t="s">
        <v>152</v>
      </c>
      <c r="G124" t="s">
        <v>22</v>
      </c>
      <c r="H124" s="4" t="s">
        <v>23</v>
      </c>
      <c r="I124" s="4" t="s">
        <v>23</v>
      </c>
      <c r="J124" s="4" t="s">
        <v>23</v>
      </c>
      <c r="K124" s="4" t="s">
        <v>23</v>
      </c>
      <c r="L124" s="4" t="s">
        <v>23</v>
      </c>
      <c r="M124" s="4" t="s">
        <v>23</v>
      </c>
      <c r="N124" s="1" t="s">
        <v>287</v>
      </c>
      <c r="O124" s="8" t="str">
        <f>VLOOKUP(N124, '2019B'!E:F, 1, FALSE)</f>
        <v>P35G-1.0-14-C</v>
      </c>
    </row>
    <row r="125" spans="1:15" x14ac:dyDescent="0.25">
      <c r="A125" t="s">
        <v>288</v>
      </c>
      <c r="B125" t="s">
        <v>18</v>
      </c>
      <c r="C125">
        <v>96</v>
      </c>
      <c r="D125" t="s">
        <v>19</v>
      </c>
      <c r="E125" t="s">
        <v>289</v>
      </c>
      <c r="F125" t="s">
        <v>21</v>
      </c>
      <c r="G125" t="s">
        <v>41</v>
      </c>
      <c r="H125" s="4" t="s">
        <v>23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1" t="s">
        <v>290</v>
      </c>
      <c r="O125" s="8" t="str">
        <f>VLOOKUP(N125, '2019B'!E:F, 1, FALSE)</f>
        <v>9601, 9602</v>
      </c>
    </row>
    <row r="126" spans="1:15" x14ac:dyDescent="0.25">
      <c r="A126" t="s">
        <v>291</v>
      </c>
      <c r="B126" t="s">
        <v>18</v>
      </c>
      <c r="C126">
        <v>6</v>
      </c>
      <c r="D126" t="s">
        <v>19</v>
      </c>
      <c r="E126" t="s">
        <v>292</v>
      </c>
      <c r="F126" t="s">
        <v>21</v>
      </c>
      <c r="G126" t="s">
        <v>22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1" t="s">
        <v>293</v>
      </c>
      <c r="O126" s="8" t="str">
        <f>VLOOKUP(N126, '2019B'!E:F, 1, FALSE)</f>
        <v>140675, 140685</v>
      </c>
    </row>
    <row r="127" spans="1:15" x14ac:dyDescent="0.25">
      <c r="A127" t="s">
        <v>291</v>
      </c>
      <c r="B127" t="s">
        <v>18</v>
      </c>
      <c r="C127">
        <v>8</v>
      </c>
      <c r="D127" t="s">
        <v>19</v>
      </c>
      <c r="E127" t="s">
        <v>294</v>
      </c>
      <c r="F127" t="s">
        <v>21</v>
      </c>
      <c r="G127" t="s">
        <v>22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1">
        <v>167064</v>
      </c>
      <c r="O127" s="8">
        <f>VLOOKUP(N127, '2019B'!E:F, 1, FALSE)</f>
        <v>167064</v>
      </c>
    </row>
    <row r="128" spans="1:15" x14ac:dyDescent="0.25">
      <c r="A128" t="s">
        <v>291</v>
      </c>
      <c r="B128" t="s">
        <v>18</v>
      </c>
      <c r="C128">
        <v>12</v>
      </c>
      <c r="D128" t="s">
        <v>19</v>
      </c>
      <c r="E128" t="s">
        <v>295</v>
      </c>
      <c r="F128" t="s">
        <v>21</v>
      </c>
      <c r="G128" t="s">
        <v>22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1">
        <v>150628</v>
      </c>
      <c r="O128" s="8">
        <f>VLOOKUP(N128, '2019B'!E:F, 1, FALSE)</f>
        <v>150628</v>
      </c>
    </row>
    <row r="129" spans="1:15" x14ac:dyDescent="0.25">
      <c r="A129" t="s">
        <v>291</v>
      </c>
      <c r="B129" t="s">
        <v>18</v>
      </c>
      <c r="C129">
        <v>24</v>
      </c>
      <c r="D129" t="s">
        <v>19</v>
      </c>
      <c r="E129" t="s">
        <v>296</v>
      </c>
      <c r="F129" t="s">
        <v>21</v>
      </c>
      <c r="G129" t="s">
        <v>22</v>
      </c>
      <c r="H129" s="4" t="s">
        <v>23</v>
      </c>
      <c r="I129" s="4" t="s">
        <v>23</v>
      </c>
      <c r="J129" s="4" t="s">
        <v>23</v>
      </c>
      <c r="K129" s="4" t="s">
        <v>23</v>
      </c>
      <c r="L129" s="4" t="s">
        <v>23</v>
      </c>
      <c r="M129" s="4" t="s">
        <v>23</v>
      </c>
      <c r="N129" s="1" t="s">
        <v>297</v>
      </c>
      <c r="O129" s="8" t="str">
        <f>VLOOKUP(N129, '2019B'!E:F, 1, FALSE)</f>
        <v>142475, 142485</v>
      </c>
    </row>
    <row r="130" spans="1:15" x14ac:dyDescent="0.25">
      <c r="A130" t="s">
        <v>291</v>
      </c>
      <c r="B130" t="s">
        <v>18</v>
      </c>
      <c r="C130">
        <v>96</v>
      </c>
      <c r="D130" t="s">
        <v>19</v>
      </c>
      <c r="E130" t="s">
        <v>298</v>
      </c>
      <c r="F130" t="s">
        <v>21</v>
      </c>
      <c r="G130" t="s">
        <v>41</v>
      </c>
      <c r="H130" s="4" t="s">
        <v>23</v>
      </c>
      <c r="I130" s="4" t="s">
        <v>23</v>
      </c>
      <c r="J130" s="4" t="s">
        <v>23</v>
      </c>
      <c r="K130" s="4" t="s">
        <v>23</v>
      </c>
      <c r="L130" s="4" t="s">
        <v>23</v>
      </c>
      <c r="M130" s="4" t="s">
        <v>23</v>
      </c>
      <c r="N130" s="1" t="s">
        <v>299</v>
      </c>
      <c r="O130" s="8" t="str">
        <f>VLOOKUP(N130, '2019B'!E:F, 1, FALSE)</f>
        <v>167311, 167314, 267312, 267313</v>
      </c>
    </row>
    <row r="131" spans="1:15" x14ac:dyDescent="0.25">
      <c r="A131" t="s">
        <v>291</v>
      </c>
      <c r="B131" t="s">
        <v>18</v>
      </c>
      <c r="C131">
        <v>96</v>
      </c>
      <c r="D131" t="s">
        <v>19</v>
      </c>
      <c r="E131" t="s">
        <v>300</v>
      </c>
      <c r="F131" t="s">
        <v>21</v>
      </c>
      <c r="G131" t="s">
        <v>41</v>
      </c>
      <c r="H131" s="4" t="s">
        <v>23</v>
      </c>
      <c r="I131" s="4" t="s">
        <v>23</v>
      </c>
      <c r="J131" s="4" t="s">
        <v>23</v>
      </c>
      <c r="K131" s="4" t="s">
        <v>23</v>
      </c>
      <c r="L131" s="4" t="s">
        <v>23</v>
      </c>
      <c r="M131" s="4" t="s">
        <v>23</v>
      </c>
      <c r="N131" s="1" t="s">
        <v>301</v>
      </c>
      <c r="O131" s="8" t="str">
        <f>VLOOKUP(N131, '2019B'!E:F, 1, FALSE)</f>
        <v>156545, 161093, 167008, 168055</v>
      </c>
    </row>
    <row r="132" spans="1:15" x14ac:dyDescent="0.25">
      <c r="A132" t="s">
        <v>291</v>
      </c>
      <c r="B132" t="s">
        <v>18</v>
      </c>
      <c r="C132">
        <v>96</v>
      </c>
      <c r="D132" t="s">
        <v>19</v>
      </c>
      <c r="E132" t="s">
        <v>302</v>
      </c>
      <c r="F132" t="s">
        <v>21</v>
      </c>
      <c r="G132" t="s">
        <v>41</v>
      </c>
      <c r="H132" s="4" t="s">
        <v>23</v>
      </c>
      <c r="I132" s="4" t="s">
        <v>23</v>
      </c>
      <c r="J132" s="4" t="s">
        <v>23</v>
      </c>
      <c r="K132" s="4" t="s">
        <v>23</v>
      </c>
      <c r="L132" s="4" t="s">
        <v>23</v>
      </c>
      <c r="M132" s="4" t="s">
        <v>23</v>
      </c>
      <c r="N132" s="1" t="s">
        <v>303</v>
      </c>
      <c r="O132" s="8" t="str">
        <f>VLOOKUP(N132, '2019B'!E:F, 1, FALSE)</f>
        <v>152028, 152036, 152037, 152040, 165305, 165306</v>
      </c>
    </row>
    <row r="133" spans="1:15" x14ac:dyDescent="0.25">
      <c r="A133" t="s">
        <v>291</v>
      </c>
      <c r="B133" t="s">
        <v>18</v>
      </c>
      <c r="C133">
        <v>384</v>
      </c>
      <c r="D133" t="s">
        <v>19</v>
      </c>
      <c r="E133" t="s">
        <v>304</v>
      </c>
      <c r="F133" t="s">
        <v>21</v>
      </c>
      <c r="G133" t="s">
        <v>22</v>
      </c>
      <c r="H133" s="4" t="s">
        <v>29</v>
      </c>
      <c r="I133" s="4" t="s">
        <v>23</v>
      </c>
      <c r="J133" s="4" t="s">
        <v>23</v>
      </c>
      <c r="K133" s="4" t="s">
        <v>23</v>
      </c>
      <c r="L133" s="4" t="s">
        <v>23</v>
      </c>
      <c r="M133" s="4" t="s">
        <v>23</v>
      </c>
      <c r="N133" s="1" t="s">
        <v>305</v>
      </c>
      <c r="O133" s="8" t="str">
        <f>VLOOKUP(N133, '2019B'!E:F, 1, FALSE)</f>
        <v>142761, 142762, 152029, 152041</v>
      </c>
    </row>
    <row r="134" spans="1:15" x14ac:dyDescent="0.25">
      <c r="A134" t="s">
        <v>291</v>
      </c>
      <c r="B134" t="s">
        <v>18</v>
      </c>
      <c r="C134">
        <v>384</v>
      </c>
      <c r="D134" t="s">
        <v>19</v>
      </c>
      <c r="E134" t="s">
        <v>306</v>
      </c>
      <c r="F134" t="s">
        <v>21</v>
      </c>
      <c r="G134" t="s">
        <v>22</v>
      </c>
      <c r="H134" s="4" t="s">
        <v>29</v>
      </c>
      <c r="I134" s="4" t="s">
        <v>23</v>
      </c>
      <c r="J134" s="4" t="s">
        <v>23</v>
      </c>
      <c r="K134" s="4" t="s">
        <v>23</v>
      </c>
      <c r="L134" s="4" t="s">
        <v>23</v>
      </c>
      <c r="M134" s="4" t="s">
        <v>23</v>
      </c>
      <c r="N134" s="1" t="s">
        <v>307</v>
      </c>
      <c r="O134" s="8" t="str">
        <f>VLOOKUP(N134, '2019B'!E:F, 1, FALSE)</f>
        <v>164555, 164688</v>
      </c>
    </row>
    <row r="135" spans="1:15" x14ac:dyDescent="0.25">
      <c r="A135" t="s">
        <v>291</v>
      </c>
      <c r="B135" t="s">
        <v>94</v>
      </c>
      <c r="C135" t="s">
        <v>19</v>
      </c>
      <c r="D135">
        <v>25</v>
      </c>
      <c r="E135" t="s">
        <v>308</v>
      </c>
      <c r="F135" t="s">
        <v>99</v>
      </c>
      <c r="G135" t="s">
        <v>22</v>
      </c>
      <c r="H135" s="4" t="s">
        <v>23</v>
      </c>
      <c r="I135" s="4" t="s">
        <v>23</v>
      </c>
      <c r="J135" s="4" t="s">
        <v>23</v>
      </c>
      <c r="K135" s="4" t="s">
        <v>23</v>
      </c>
      <c r="L135" s="4" t="s">
        <v>23</v>
      </c>
      <c r="M135" s="4" t="s">
        <v>23</v>
      </c>
      <c r="N135" s="1" t="s">
        <v>309</v>
      </c>
      <c r="O135" s="8" t="str">
        <f>VLOOKUP(N135, '2019B'!E:F, 1, FALSE)</f>
        <v>136196, 163371</v>
      </c>
    </row>
    <row r="136" spans="1:15" x14ac:dyDescent="0.25">
      <c r="A136" t="s">
        <v>291</v>
      </c>
      <c r="B136" t="s">
        <v>94</v>
      </c>
      <c r="C136" t="s">
        <v>19</v>
      </c>
      <c r="D136">
        <v>25</v>
      </c>
      <c r="E136" t="s">
        <v>310</v>
      </c>
      <c r="F136" t="s">
        <v>311</v>
      </c>
      <c r="G136" t="s">
        <v>22</v>
      </c>
      <c r="H136" s="4" t="s">
        <v>23</v>
      </c>
      <c r="I136" s="4" t="s">
        <v>23</v>
      </c>
      <c r="J136" s="4" t="s">
        <v>23</v>
      </c>
      <c r="K136" s="4" t="s">
        <v>23</v>
      </c>
      <c r="L136" s="4" t="s">
        <v>23</v>
      </c>
      <c r="M136" s="4" t="s">
        <v>23</v>
      </c>
      <c r="N136" s="1" t="s">
        <v>312</v>
      </c>
      <c r="O136" s="8" t="str">
        <f>VLOOKUP(N136, '2019B'!E:F, 1, FALSE)</f>
        <v>132703, 132706, 156340, 156367</v>
      </c>
    </row>
    <row r="137" spans="1:15" x14ac:dyDescent="0.25">
      <c r="A137" t="s">
        <v>291</v>
      </c>
      <c r="B137" t="s">
        <v>94</v>
      </c>
      <c r="C137" t="s">
        <v>19</v>
      </c>
      <c r="D137">
        <v>75</v>
      </c>
      <c r="E137" t="s">
        <v>313</v>
      </c>
      <c r="F137" t="s">
        <v>109</v>
      </c>
      <c r="G137" t="s">
        <v>22</v>
      </c>
      <c r="H137" s="4" t="s">
        <v>23</v>
      </c>
      <c r="I137" s="4" t="s">
        <v>23</v>
      </c>
      <c r="J137" s="4" t="s">
        <v>23</v>
      </c>
      <c r="K137" s="4" t="s">
        <v>23</v>
      </c>
      <c r="L137" s="4" t="s">
        <v>23</v>
      </c>
      <c r="M137" s="4" t="s">
        <v>23</v>
      </c>
      <c r="N137" s="1" t="s">
        <v>314</v>
      </c>
      <c r="O137" s="8" t="str">
        <f>VLOOKUP(N137, '2019B'!E:F, 1, FALSE)</f>
        <v>153732, 178905</v>
      </c>
    </row>
    <row r="138" spans="1:15" x14ac:dyDescent="0.25">
      <c r="A138" t="s">
        <v>291</v>
      </c>
      <c r="B138" t="s">
        <v>94</v>
      </c>
      <c r="C138" t="s">
        <v>19</v>
      </c>
      <c r="D138">
        <v>75</v>
      </c>
      <c r="E138" t="s">
        <v>315</v>
      </c>
      <c r="F138" t="s">
        <v>316</v>
      </c>
      <c r="G138" t="s">
        <v>22</v>
      </c>
      <c r="H138" s="4" t="s">
        <v>23</v>
      </c>
      <c r="I138" s="4" t="s">
        <v>23</v>
      </c>
      <c r="J138" s="4" t="s">
        <v>23</v>
      </c>
      <c r="K138" s="4" t="s">
        <v>23</v>
      </c>
      <c r="L138" s="4" t="s">
        <v>23</v>
      </c>
      <c r="M138" s="4" t="s">
        <v>23</v>
      </c>
      <c r="N138" s="1" t="s">
        <v>317</v>
      </c>
      <c r="O138" s="8" t="str">
        <f>VLOOKUP(N138, '2019B'!E:F, 1, FALSE)</f>
        <v>132704, 132707, 156472, 156499</v>
      </c>
    </row>
    <row r="139" spans="1:15" x14ac:dyDescent="0.25">
      <c r="A139" t="s">
        <v>291</v>
      </c>
      <c r="B139" t="s">
        <v>94</v>
      </c>
      <c r="C139" t="s">
        <v>19</v>
      </c>
      <c r="D139">
        <v>175</v>
      </c>
      <c r="E139" t="s">
        <v>318</v>
      </c>
      <c r="F139" t="s">
        <v>124</v>
      </c>
      <c r="G139" t="s">
        <v>22</v>
      </c>
      <c r="H139" s="4" t="s">
        <v>23</v>
      </c>
      <c r="I139" s="4" t="s">
        <v>23</v>
      </c>
      <c r="J139" s="4" t="s">
        <v>23</v>
      </c>
      <c r="K139" s="4" t="s">
        <v>23</v>
      </c>
      <c r="L139" s="4" t="s">
        <v>23</v>
      </c>
      <c r="M139" s="4" t="s">
        <v>23</v>
      </c>
      <c r="N139" s="1" t="s">
        <v>319</v>
      </c>
      <c r="O139" s="8" t="str">
        <f>VLOOKUP(N139, '2019B'!E:F, 1, FALSE)</f>
        <v>132705, 132708, 159910, 159920</v>
      </c>
    </row>
    <row r="140" spans="1:15" x14ac:dyDescent="0.25">
      <c r="A140" t="s">
        <v>291</v>
      </c>
      <c r="B140" t="s">
        <v>94</v>
      </c>
      <c r="C140" t="s">
        <v>19</v>
      </c>
      <c r="D140">
        <v>175</v>
      </c>
      <c r="E140" t="s">
        <v>320</v>
      </c>
      <c r="F140" t="s">
        <v>124</v>
      </c>
      <c r="G140" t="s">
        <v>22</v>
      </c>
      <c r="H140" s="4" t="s">
        <v>23</v>
      </c>
      <c r="I140" s="4" t="s">
        <v>23</v>
      </c>
      <c r="J140" s="4" t="s">
        <v>23</v>
      </c>
      <c r="K140" s="4" t="s">
        <v>23</v>
      </c>
      <c r="L140" s="4" t="s">
        <v>23</v>
      </c>
      <c r="M140" s="4" t="s">
        <v>23</v>
      </c>
      <c r="N140" s="1" t="s">
        <v>321</v>
      </c>
      <c r="O140" s="8" t="str">
        <f>VLOOKUP(N140, '2019B'!E:F, 1, FALSE)</f>
        <v>156502, 178883, 178983</v>
      </c>
    </row>
    <row r="141" spans="1:15" x14ac:dyDescent="0.25">
      <c r="A141" t="s">
        <v>291</v>
      </c>
      <c r="B141" t="s">
        <v>94</v>
      </c>
      <c r="C141" t="s">
        <v>19</v>
      </c>
      <c r="D141">
        <v>175</v>
      </c>
      <c r="E141" t="s">
        <v>322</v>
      </c>
      <c r="F141" t="s">
        <v>124</v>
      </c>
      <c r="G141" t="s">
        <v>22</v>
      </c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1" t="s">
        <v>323</v>
      </c>
      <c r="O141" s="8" t="str">
        <f>VLOOKUP(N141, '2019B'!E:F, 1, FALSE)</f>
        <v>132867, 132913, 132920</v>
      </c>
    </row>
    <row r="142" spans="1:15" x14ac:dyDescent="0.25">
      <c r="A142" t="s">
        <v>291</v>
      </c>
      <c r="B142" t="s">
        <v>94</v>
      </c>
      <c r="C142" t="s">
        <v>19</v>
      </c>
      <c r="D142">
        <v>225</v>
      </c>
      <c r="E142" t="s">
        <v>324</v>
      </c>
      <c r="F142" t="s">
        <v>141</v>
      </c>
      <c r="G142" t="s">
        <v>22</v>
      </c>
      <c r="H142" s="4" t="s">
        <v>23</v>
      </c>
      <c r="I142" s="4" t="s">
        <v>23</v>
      </c>
      <c r="J142" s="4" t="s">
        <v>23</v>
      </c>
      <c r="K142" s="4" t="s">
        <v>23</v>
      </c>
      <c r="L142" s="4" t="s">
        <v>23</v>
      </c>
      <c r="M142" s="4" t="s">
        <v>29</v>
      </c>
      <c r="N142" s="1" t="s">
        <v>325</v>
      </c>
      <c r="O142" s="8" t="str">
        <f>VLOOKUP(N142, '2019B'!E:F, 1, FALSE)</f>
        <v>159933, 159934</v>
      </c>
    </row>
    <row r="143" spans="1:15" x14ac:dyDescent="0.25">
      <c r="A143" t="s">
        <v>291</v>
      </c>
      <c r="B143" t="s">
        <v>148</v>
      </c>
      <c r="C143" t="s">
        <v>19</v>
      </c>
      <c r="D143">
        <v>9</v>
      </c>
      <c r="E143" t="s">
        <v>326</v>
      </c>
      <c r="F143" t="s">
        <v>152</v>
      </c>
      <c r="G143" t="s">
        <v>22</v>
      </c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23</v>
      </c>
      <c r="N143" s="1" t="s">
        <v>327</v>
      </c>
      <c r="O143" s="8" t="str">
        <f>VLOOKUP(N143, '2019B'!E:F, 1, FALSE)</f>
        <v>150318, 153066</v>
      </c>
    </row>
    <row r="144" spans="1:15" x14ac:dyDescent="0.25">
      <c r="A144" t="s">
        <v>291</v>
      </c>
      <c r="B144" t="s">
        <v>148</v>
      </c>
      <c r="C144" t="s">
        <v>19</v>
      </c>
      <c r="D144">
        <v>18</v>
      </c>
      <c r="E144" t="s">
        <v>328</v>
      </c>
      <c r="F144" t="s">
        <v>156</v>
      </c>
      <c r="G144" t="s">
        <v>22</v>
      </c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1">
        <v>174888</v>
      </c>
      <c r="O144" s="8">
        <f>VLOOKUP(N144, '2019B'!E:F, 1, FALSE)</f>
        <v>174888</v>
      </c>
    </row>
    <row r="145" spans="1:15" x14ac:dyDescent="0.25">
      <c r="A145" t="s">
        <v>291</v>
      </c>
      <c r="B145" t="s">
        <v>148</v>
      </c>
      <c r="C145" t="s">
        <v>19</v>
      </c>
      <c r="D145">
        <v>63</v>
      </c>
      <c r="E145" t="s">
        <v>329</v>
      </c>
      <c r="F145" t="s">
        <v>160</v>
      </c>
      <c r="G145" t="s">
        <v>22</v>
      </c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1" t="s">
        <v>330</v>
      </c>
      <c r="O145" s="8" t="str">
        <f>VLOOKUP(N145, '2019B'!E:F, 1, FALSE)</f>
        <v>150350, 150679, 172958</v>
      </c>
    </row>
    <row r="146" spans="1:15" x14ac:dyDescent="0.25">
      <c r="A146" t="s">
        <v>291</v>
      </c>
      <c r="B146" t="s">
        <v>148</v>
      </c>
      <c r="C146" t="s">
        <v>19</v>
      </c>
      <c r="D146">
        <v>153</v>
      </c>
      <c r="E146" t="s">
        <v>331</v>
      </c>
      <c r="F146" t="s">
        <v>165</v>
      </c>
      <c r="G146" t="s">
        <v>22</v>
      </c>
      <c r="H146" s="4" t="s">
        <v>23</v>
      </c>
      <c r="I146" s="4" t="s">
        <v>23</v>
      </c>
      <c r="J146" s="4" t="s">
        <v>23</v>
      </c>
      <c r="K146" s="4" t="s">
        <v>23</v>
      </c>
      <c r="L146" s="4" t="s">
        <v>23</v>
      </c>
      <c r="M146" s="4" t="s">
        <v>29</v>
      </c>
      <c r="N146" s="1">
        <v>168381</v>
      </c>
      <c r="O146" s="8">
        <f>VLOOKUP(N146, '2019B'!E:F, 1, FALSE)</f>
        <v>168381</v>
      </c>
    </row>
    <row r="147" spans="1:15" x14ac:dyDescent="0.25">
      <c r="A147" t="s">
        <v>291</v>
      </c>
      <c r="B147" t="s">
        <v>206</v>
      </c>
      <c r="C147">
        <v>8</v>
      </c>
      <c r="D147" t="s">
        <v>19</v>
      </c>
      <c r="E147" t="s">
        <v>332</v>
      </c>
      <c r="F147" t="s">
        <v>208</v>
      </c>
      <c r="G147" t="s">
        <v>22</v>
      </c>
      <c r="H147" s="4" t="s">
        <v>23</v>
      </c>
      <c r="I147" s="4" t="s">
        <v>23</v>
      </c>
      <c r="J147" s="4" t="s">
        <v>23</v>
      </c>
      <c r="K147" s="4" t="s">
        <v>23</v>
      </c>
      <c r="L147" s="4" t="s">
        <v>23</v>
      </c>
      <c r="M147" s="4" t="s">
        <v>23</v>
      </c>
      <c r="N147" s="1">
        <v>154534</v>
      </c>
      <c r="O147" s="8">
        <f>VLOOKUP(N147, '2019B'!E:F, 1, FALSE)</f>
        <v>154534</v>
      </c>
    </row>
    <row r="148" spans="1:15" x14ac:dyDescent="0.25">
      <c r="A148" t="s">
        <v>333</v>
      </c>
      <c r="B148" t="s">
        <v>18</v>
      </c>
      <c r="C148">
        <v>48</v>
      </c>
      <c r="D148" t="s">
        <v>19</v>
      </c>
      <c r="E148" t="s">
        <v>334</v>
      </c>
      <c r="F148" t="s">
        <v>21</v>
      </c>
      <c r="G148" t="s">
        <v>22</v>
      </c>
      <c r="H148" s="4" t="s">
        <v>23</v>
      </c>
      <c r="I148" s="4" t="s">
        <v>23</v>
      </c>
      <c r="J148" s="4" t="s">
        <v>23</v>
      </c>
      <c r="K148" s="4" t="s">
        <v>23</v>
      </c>
      <c r="L148" s="4" t="s">
        <v>23</v>
      </c>
      <c r="M148" s="4" t="s">
        <v>23</v>
      </c>
      <c r="N148" s="1" t="s">
        <v>335</v>
      </c>
      <c r="O148" s="8" t="str">
        <f>VLOOKUP(N148, '2019B'!E:F, 1, FALSE)</f>
        <v>150687, 152640</v>
      </c>
    </row>
    <row r="149" spans="1:15" x14ac:dyDescent="0.25">
      <c r="A149" t="s">
        <v>336</v>
      </c>
      <c r="B149" t="s">
        <v>18</v>
      </c>
      <c r="C149">
        <v>96</v>
      </c>
      <c r="D149" t="s">
        <v>19</v>
      </c>
      <c r="E149" t="s">
        <v>337</v>
      </c>
      <c r="F149" t="s">
        <v>21</v>
      </c>
      <c r="G149" t="s">
        <v>261</v>
      </c>
      <c r="H149" s="4" t="s">
        <v>23</v>
      </c>
      <c r="I149" s="4" t="s">
        <v>29</v>
      </c>
      <c r="J149" s="4" t="s">
        <v>29</v>
      </c>
      <c r="K149" s="4" t="s">
        <v>23</v>
      </c>
      <c r="L149" s="4" t="s">
        <v>23</v>
      </c>
      <c r="M149" s="4" t="s">
        <v>23</v>
      </c>
      <c r="N149" s="1" t="s">
        <v>338</v>
      </c>
      <c r="O149" s="8" t="str">
        <f>VLOOKUP(N149, '2019B'!E:F, 1, FALSE)</f>
        <v>NCP-HH-96-10, NCP-HH-96-2, NCP-HS-96-10, NCP-HS-96-2, NCP-LH-96-10, NCP-LH-96-2, NCP-LS-96-10, NCP-LS-96-2, NCP-LSH-96-2</v>
      </c>
    </row>
    <row r="150" spans="1:15" x14ac:dyDescent="0.25">
      <c r="A150" t="s">
        <v>339</v>
      </c>
      <c r="B150" t="s">
        <v>18</v>
      </c>
      <c r="C150">
        <v>96</v>
      </c>
      <c r="D150" t="s">
        <v>19</v>
      </c>
      <c r="E150" t="s">
        <v>340</v>
      </c>
      <c r="F150" t="s">
        <v>21</v>
      </c>
      <c r="G150" t="s">
        <v>41</v>
      </c>
      <c r="H150" s="4" t="s">
        <v>23</v>
      </c>
      <c r="I150" s="4" t="s">
        <v>23</v>
      </c>
      <c r="J150" s="4" t="s">
        <v>23</v>
      </c>
      <c r="K150" s="4" t="s">
        <v>23</v>
      </c>
      <c r="L150" s="4" t="s">
        <v>23</v>
      </c>
      <c r="M150" s="4" t="s">
        <v>23</v>
      </c>
      <c r="N150" s="1" t="s">
        <v>341</v>
      </c>
      <c r="O150" s="8" t="str">
        <f>VLOOKUP(N150, '2019B'!E:F, 1, FALSE)</f>
        <v>6005181, 6005182, 6005225</v>
      </c>
    </row>
    <row r="151" spans="1:15" x14ac:dyDescent="0.25">
      <c r="A151" t="s">
        <v>339</v>
      </c>
      <c r="B151" t="s">
        <v>18</v>
      </c>
      <c r="C151">
        <v>96</v>
      </c>
      <c r="D151" t="s">
        <v>19</v>
      </c>
      <c r="E151" t="s">
        <v>342</v>
      </c>
      <c r="F151" t="s">
        <v>21</v>
      </c>
      <c r="G151" t="s">
        <v>41</v>
      </c>
      <c r="H151" s="4" t="s">
        <v>23</v>
      </c>
      <c r="I151" s="4" t="s">
        <v>23</v>
      </c>
      <c r="J151" s="4" t="s">
        <v>23</v>
      </c>
      <c r="K151" s="4" t="s">
        <v>23</v>
      </c>
      <c r="L151" s="4" t="s">
        <v>23</v>
      </c>
      <c r="M151" s="4" t="s">
        <v>23</v>
      </c>
      <c r="N151" s="1" t="s">
        <v>428</v>
      </c>
      <c r="O151" s="8" t="str">
        <f>VLOOKUP(N151, '2019B'!E:F, 1, FALSE)</f>
        <v>6055300, 6055302, 6055308</v>
      </c>
    </row>
    <row r="152" spans="1:15" x14ac:dyDescent="0.25">
      <c r="A152" t="s">
        <v>339</v>
      </c>
      <c r="B152" t="s">
        <v>18</v>
      </c>
      <c r="C152">
        <v>96</v>
      </c>
      <c r="D152" t="s">
        <v>19</v>
      </c>
      <c r="E152" t="s">
        <v>344</v>
      </c>
      <c r="F152" t="s">
        <v>21</v>
      </c>
      <c r="G152" t="s">
        <v>41</v>
      </c>
      <c r="H152" s="4" t="s">
        <v>23</v>
      </c>
      <c r="I152" s="4" t="s">
        <v>23</v>
      </c>
      <c r="J152" s="4" t="s">
        <v>23</v>
      </c>
      <c r="K152" s="4" t="s">
        <v>23</v>
      </c>
      <c r="L152" s="4" t="s">
        <v>23</v>
      </c>
      <c r="M152" s="4" t="s">
        <v>23</v>
      </c>
      <c r="N152" s="1" t="s">
        <v>345</v>
      </c>
      <c r="O152" s="8" t="str">
        <f>VLOOKUP(N152, '2019B'!E:F, 1, FALSE)</f>
        <v>6005450, 6005458, 6005550, 6005558, 6005920, 6005928</v>
      </c>
    </row>
    <row r="153" spans="1:15" x14ac:dyDescent="0.25">
      <c r="A153" t="s">
        <v>339</v>
      </c>
      <c r="B153" t="s">
        <v>18</v>
      </c>
      <c r="C153">
        <v>384</v>
      </c>
      <c r="D153" t="s">
        <v>19</v>
      </c>
      <c r="E153" t="s">
        <v>346</v>
      </c>
      <c r="F153" t="s">
        <v>21</v>
      </c>
      <c r="G153" t="s">
        <v>22</v>
      </c>
      <c r="H153" s="4" t="s">
        <v>29</v>
      </c>
      <c r="I153" s="4" t="s">
        <v>23</v>
      </c>
      <c r="J153" s="4" t="s">
        <v>23</v>
      </c>
      <c r="K153" s="4" t="s">
        <v>23</v>
      </c>
      <c r="L153" s="4" t="s">
        <v>23</v>
      </c>
      <c r="M153" s="4" t="s">
        <v>23</v>
      </c>
      <c r="N153" s="1" t="s">
        <v>347</v>
      </c>
      <c r="O153" s="8" t="str">
        <f>VLOOKUP(N153, '2019B'!E:F, 1, FALSE)</f>
        <v>6057300, 6057302, 6057308</v>
      </c>
    </row>
    <row r="154" spans="1:15" x14ac:dyDescent="0.25">
      <c r="A154" t="s">
        <v>339</v>
      </c>
      <c r="B154" t="s">
        <v>18</v>
      </c>
      <c r="C154">
        <v>384</v>
      </c>
      <c r="D154" t="s">
        <v>19</v>
      </c>
      <c r="E154" t="s">
        <v>348</v>
      </c>
      <c r="F154" t="s">
        <v>21</v>
      </c>
      <c r="G154" t="s">
        <v>22</v>
      </c>
      <c r="H154" s="4" t="s">
        <v>29</v>
      </c>
      <c r="I154" s="4" t="s">
        <v>23</v>
      </c>
      <c r="J154" s="4" t="s">
        <v>23</v>
      </c>
      <c r="K154" s="4" t="s">
        <v>23</v>
      </c>
      <c r="L154" s="4" t="s">
        <v>23</v>
      </c>
      <c r="M154" s="4" t="s">
        <v>23</v>
      </c>
      <c r="N154" s="1" t="s">
        <v>349</v>
      </c>
      <c r="O154" s="8" t="str">
        <f>VLOOKUP(N154, '2019B'!E:F, 1, FALSE)</f>
        <v>6007480, 6007490</v>
      </c>
    </row>
    <row r="155" spans="1:15" x14ac:dyDescent="0.25">
      <c r="A155" t="s">
        <v>350</v>
      </c>
      <c r="B155" t="s">
        <v>18</v>
      </c>
      <c r="C155">
        <v>384</v>
      </c>
      <c r="D155" t="s">
        <v>19</v>
      </c>
      <c r="E155" t="s">
        <v>351</v>
      </c>
      <c r="F155" t="s">
        <v>21</v>
      </c>
      <c r="G155" t="s">
        <v>22</v>
      </c>
      <c r="H155" s="4" t="s">
        <v>29</v>
      </c>
      <c r="I155" s="4" t="s">
        <v>23</v>
      </c>
      <c r="J155" s="4" t="s">
        <v>23</v>
      </c>
      <c r="K155" s="4" t="s">
        <v>23</v>
      </c>
      <c r="L155" s="4" t="s">
        <v>23</v>
      </c>
      <c r="M155" s="4" t="s">
        <v>23</v>
      </c>
      <c r="N155" s="1" t="s">
        <v>352</v>
      </c>
      <c r="O155" s="8" t="str">
        <f>VLOOKUP(N155, '2019B'!E:F, 1, FALSE)</f>
        <v>311003, 311503, 312003, 312030, 312503</v>
      </c>
    </row>
    <row r="156" spans="1:15" x14ac:dyDescent="0.25">
      <c r="A156" t="s">
        <v>353</v>
      </c>
      <c r="B156" t="s">
        <v>18</v>
      </c>
      <c r="C156">
        <v>6</v>
      </c>
      <c r="D156" t="s">
        <v>19</v>
      </c>
      <c r="E156" t="s">
        <v>354</v>
      </c>
      <c r="F156" t="s">
        <v>21</v>
      </c>
      <c r="G156" t="s">
        <v>22</v>
      </c>
      <c r="H156" s="4" t="s">
        <v>23</v>
      </c>
      <c r="I156" s="4" t="s">
        <v>23</v>
      </c>
      <c r="J156" s="4" t="s">
        <v>23</v>
      </c>
      <c r="K156" s="4" t="s">
        <v>23</v>
      </c>
      <c r="L156" s="4" t="s">
        <v>23</v>
      </c>
      <c r="M156" s="4" t="s">
        <v>23</v>
      </c>
      <c r="N156" s="1" t="s">
        <v>355</v>
      </c>
      <c r="O156" s="8" t="str">
        <f>VLOOKUP(N156, '2019B'!E:F, 1, FALSE)</f>
        <v>83.3920, 83.3920.300, 83.3920.500</v>
      </c>
    </row>
    <row r="157" spans="1:15" x14ac:dyDescent="0.25">
      <c r="A157" t="s">
        <v>353</v>
      </c>
      <c r="B157" t="s">
        <v>18</v>
      </c>
      <c r="C157">
        <v>12</v>
      </c>
      <c r="D157" t="s">
        <v>19</v>
      </c>
      <c r="E157" t="s">
        <v>356</v>
      </c>
      <c r="F157" t="s">
        <v>21</v>
      </c>
      <c r="G157" t="s">
        <v>22</v>
      </c>
      <c r="H157" s="4" t="s">
        <v>23</v>
      </c>
      <c r="I157" s="4" t="s">
        <v>23</v>
      </c>
      <c r="J157" s="4" t="s">
        <v>23</v>
      </c>
      <c r="K157" s="4" t="s">
        <v>23</v>
      </c>
      <c r="L157" s="4" t="s">
        <v>23</v>
      </c>
      <c r="M157" s="4" t="s">
        <v>23</v>
      </c>
      <c r="N157" s="1" t="s">
        <v>357</v>
      </c>
      <c r="O157" s="8" t="str">
        <f>VLOOKUP(N157, '2019B'!E:F, 1, FALSE)</f>
        <v>83.3921, 83.3921.300, 83.3921.500</v>
      </c>
    </row>
    <row r="158" spans="1:15" x14ac:dyDescent="0.25">
      <c r="A158" t="s">
        <v>353</v>
      </c>
      <c r="B158" t="s">
        <v>18</v>
      </c>
      <c r="C158">
        <v>24</v>
      </c>
      <c r="D158" t="s">
        <v>19</v>
      </c>
      <c r="E158" t="s">
        <v>358</v>
      </c>
      <c r="F158" t="s">
        <v>21</v>
      </c>
      <c r="G158" t="s">
        <v>22</v>
      </c>
      <c r="H158" s="4" t="s">
        <v>23</v>
      </c>
      <c r="I158" s="4" t="s">
        <v>23</v>
      </c>
      <c r="J158" s="4" t="s">
        <v>23</v>
      </c>
      <c r="K158" s="4" t="s">
        <v>23</v>
      </c>
      <c r="L158" s="4" t="s">
        <v>23</v>
      </c>
      <c r="M158" s="4" t="s">
        <v>23</v>
      </c>
      <c r="N158" s="1" t="s">
        <v>359</v>
      </c>
      <c r="O158" s="8" t="str">
        <f>VLOOKUP(N158, '2019B'!E:F, 1, FALSE)</f>
        <v>83.3922, 83.3922.300, 83.3922.500</v>
      </c>
    </row>
    <row r="159" spans="1:15" x14ac:dyDescent="0.25">
      <c r="A159" t="s">
        <v>353</v>
      </c>
      <c r="B159" t="s">
        <v>18</v>
      </c>
      <c r="C159">
        <v>96</v>
      </c>
      <c r="D159" t="s">
        <v>19</v>
      </c>
      <c r="E159" t="s">
        <v>360</v>
      </c>
      <c r="F159" t="s">
        <v>21</v>
      </c>
      <c r="G159" t="s">
        <v>41</v>
      </c>
      <c r="H159" s="4" t="s">
        <v>23</v>
      </c>
      <c r="I159" s="4" t="s">
        <v>23</v>
      </c>
      <c r="J159" s="4" t="s">
        <v>23</v>
      </c>
      <c r="K159" s="4" t="s">
        <v>23</v>
      </c>
      <c r="L159" s="4" t="s">
        <v>23</v>
      </c>
      <c r="M159" s="4" t="s">
        <v>23</v>
      </c>
      <c r="N159" s="1" t="s">
        <v>361</v>
      </c>
      <c r="O159" s="8" t="str">
        <f>VLOOKUP(N159, '2019B'!E:F, 1, FALSE)</f>
        <v>83.3924, 83.3924.300, 83.3924.500</v>
      </c>
    </row>
    <row r="160" spans="1:15" x14ac:dyDescent="0.25">
      <c r="A160" t="s">
        <v>353</v>
      </c>
      <c r="B160" t="s">
        <v>94</v>
      </c>
      <c r="C160" t="s">
        <v>19</v>
      </c>
      <c r="D160">
        <v>25</v>
      </c>
      <c r="E160" t="s">
        <v>362</v>
      </c>
      <c r="F160" t="s">
        <v>311</v>
      </c>
      <c r="G160" t="s">
        <v>196</v>
      </c>
      <c r="H160" s="4" t="s">
        <v>23</v>
      </c>
      <c r="I160" s="4" t="s">
        <v>23</v>
      </c>
      <c r="J160" s="4" t="s">
        <v>23</v>
      </c>
      <c r="K160" s="4" t="s">
        <v>23</v>
      </c>
      <c r="L160" s="4" t="s">
        <v>23</v>
      </c>
      <c r="M160" s="4" t="s">
        <v>23</v>
      </c>
      <c r="N160" s="1" t="s">
        <v>363</v>
      </c>
      <c r="O160" s="8" t="str">
        <f>VLOOKUP(N160, '2019B'!E:F, 1, FALSE)</f>
        <v>83.3910, 83.3910.002, 83.3910.300, 83.3910.302, 83.3910.500, 83.3910.502</v>
      </c>
    </row>
    <row r="161" spans="1:15" x14ac:dyDescent="0.25">
      <c r="A161" t="s">
        <v>353</v>
      </c>
      <c r="B161" t="s">
        <v>94</v>
      </c>
      <c r="C161" t="s">
        <v>19</v>
      </c>
      <c r="D161">
        <v>75</v>
      </c>
      <c r="E161" t="s">
        <v>364</v>
      </c>
      <c r="F161" t="s">
        <v>316</v>
      </c>
      <c r="G161" t="s">
        <v>196</v>
      </c>
      <c r="H161" s="4" t="s">
        <v>23</v>
      </c>
      <c r="I161" s="4" t="s">
        <v>23</v>
      </c>
      <c r="J161" s="4" t="s">
        <v>23</v>
      </c>
      <c r="K161" s="4" t="s">
        <v>23</v>
      </c>
      <c r="L161" s="4" t="s">
        <v>23</v>
      </c>
      <c r="M161" s="4" t="s">
        <v>23</v>
      </c>
      <c r="N161" s="1" t="s">
        <v>365</v>
      </c>
      <c r="O161" s="8" t="str">
        <f>VLOOKUP(N161, '2019B'!E:F, 1, FALSE)</f>
        <v>83.3911, 83.3911.002, 83.3911.300, 83.3911.302, 83.3911.500, 83.3911.502</v>
      </c>
    </row>
    <row r="162" spans="1:15" x14ac:dyDescent="0.25">
      <c r="A162" t="s">
        <v>353</v>
      </c>
      <c r="B162" t="s">
        <v>148</v>
      </c>
      <c r="C162" t="s">
        <v>19</v>
      </c>
      <c r="D162">
        <v>9</v>
      </c>
      <c r="E162" t="s">
        <v>366</v>
      </c>
      <c r="F162" t="s">
        <v>152</v>
      </c>
      <c r="G162" t="s">
        <v>22</v>
      </c>
      <c r="H162" s="4" t="s">
        <v>23</v>
      </c>
      <c r="I162" s="4" t="s">
        <v>23</v>
      </c>
      <c r="J162" s="4" t="s">
        <v>23</v>
      </c>
      <c r="K162" s="4" t="s">
        <v>23</v>
      </c>
      <c r="L162" s="4" t="s">
        <v>23</v>
      </c>
      <c r="M162" s="4" t="s">
        <v>23</v>
      </c>
      <c r="N162" s="1" t="s">
        <v>367</v>
      </c>
      <c r="O162" s="8" t="str">
        <f>VLOOKUP(N162, '2019B'!E:F, 1, FALSE)</f>
        <v>83.3900, 83.3900.300, 83.3900.500</v>
      </c>
    </row>
    <row r="163" spans="1:15" x14ac:dyDescent="0.25">
      <c r="A163" t="s">
        <v>353</v>
      </c>
      <c r="B163" t="s">
        <v>148</v>
      </c>
      <c r="C163" t="s">
        <v>19</v>
      </c>
      <c r="D163">
        <v>23</v>
      </c>
      <c r="E163" t="s">
        <v>368</v>
      </c>
      <c r="F163" t="s">
        <v>156</v>
      </c>
      <c r="G163" t="s">
        <v>22</v>
      </c>
      <c r="H163" s="4" t="s">
        <v>23</v>
      </c>
      <c r="I163" s="4" t="s">
        <v>23</v>
      </c>
      <c r="J163" s="4" t="s">
        <v>23</v>
      </c>
      <c r="K163" s="4" t="s">
        <v>23</v>
      </c>
      <c r="L163" s="4" t="s">
        <v>23</v>
      </c>
      <c r="M163" s="4" t="s">
        <v>23</v>
      </c>
      <c r="N163" s="1" t="s">
        <v>369</v>
      </c>
      <c r="O163" s="8" t="str">
        <f>VLOOKUP(N163, '2019B'!E:F, 1, FALSE)</f>
        <v>83.3901, 83.3901.300, 83.3901.500</v>
      </c>
    </row>
    <row r="164" spans="1:15" x14ac:dyDescent="0.25">
      <c r="A164" t="s">
        <v>353</v>
      </c>
      <c r="B164" t="s">
        <v>148</v>
      </c>
      <c r="C164" t="s">
        <v>19</v>
      </c>
      <c r="D164">
        <v>58</v>
      </c>
      <c r="E164" t="s">
        <v>370</v>
      </c>
      <c r="F164" t="s">
        <v>160</v>
      </c>
      <c r="G164" t="s">
        <v>22</v>
      </c>
      <c r="H164" s="4" t="s">
        <v>23</v>
      </c>
      <c r="I164" s="4" t="s">
        <v>23</v>
      </c>
      <c r="J164" s="4" t="s">
        <v>23</v>
      </c>
      <c r="K164" s="4" t="s">
        <v>23</v>
      </c>
      <c r="L164" s="4" t="s">
        <v>23</v>
      </c>
      <c r="M164" s="4" t="s">
        <v>23</v>
      </c>
      <c r="N164" s="1" t="s">
        <v>371</v>
      </c>
      <c r="O164" s="8" t="str">
        <f>VLOOKUP(N164, '2019B'!E:F, 1, FALSE)</f>
        <v>83.3902, 83.3902.300, 83.3902.500</v>
      </c>
    </row>
    <row r="165" spans="1:15" x14ac:dyDescent="0.25">
      <c r="A165" t="s">
        <v>375</v>
      </c>
      <c r="B165" t="s">
        <v>18</v>
      </c>
      <c r="C165">
        <v>6</v>
      </c>
      <c r="D165" t="s">
        <v>19</v>
      </c>
      <c r="E165" t="s">
        <v>376</v>
      </c>
      <c r="F165" t="s">
        <v>21</v>
      </c>
      <c r="G165" t="s">
        <v>22</v>
      </c>
      <c r="H165" s="4" t="s">
        <v>23</v>
      </c>
      <c r="I165" s="4" t="s">
        <v>23</v>
      </c>
      <c r="J165" s="4" t="s">
        <v>23</v>
      </c>
      <c r="K165" s="4" t="s">
        <v>23</v>
      </c>
      <c r="L165" s="4" t="s">
        <v>23</v>
      </c>
      <c r="M165" s="4" t="s">
        <v>23</v>
      </c>
      <c r="N165" s="1" t="s">
        <v>377</v>
      </c>
      <c r="O165" s="8" t="str">
        <f>VLOOKUP(N165, '2019B'!E:F, 1, FALSE)</f>
        <v>MS-80060</v>
      </c>
    </row>
    <row r="166" spans="1:15" x14ac:dyDescent="0.25">
      <c r="A166" t="s">
        <v>375</v>
      </c>
      <c r="B166" t="s">
        <v>18</v>
      </c>
      <c r="C166">
        <v>12</v>
      </c>
      <c r="D166" t="s">
        <v>19</v>
      </c>
      <c r="E166" t="s">
        <v>378</v>
      </c>
      <c r="F166" t="s">
        <v>21</v>
      </c>
      <c r="G166" t="s">
        <v>22</v>
      </c>
      <c r="H166" s="4" t="s">
        <v>23</v>
      </c>
      <c r="I166" s="4" t="s">
        <v>23</v>
      </c>
      <c r="J166" s="4" t="s">
        <v>23</v>
      </c>
      <c r="K166" s="4" t="s">
        <v>23</v>
      </c>
      <c r="L166" s="4" t="s">
        <v>23</v>
      </c>
      <c r="M166" s="4" t="s">
        <v>23</v>
      </c>
      <c r="N166" s="1" t="s">
        <v>379</v>
      </c>
      <c r="O166" s="8" t="str">
        <f>VLOOKUP(N166, '2019B'!E:F, 1, FALSE)</f>
        <v>MS-80120</v>
      </c>
    </row>
    <row r="167" spans="1:15" x14ac:dyDescent="0.25">
      <c r="A167" t="s">
        <v>375</v>
      </c>
      <c r="B167" t="s">
        <v>18</v>
      </c>
      <c r="C167">
        <v>24</v>
      </c>
      <c r="D167" t="s">
        <v>19</v>
      </c>
      <c r="E167" t="s">
        <v>380</v>
      </c>
      <c r="F167" t="s">
        <v>21</v>
      </c>
      <c r="G167" t="s">
        <v>22</v>
      </c>
      <c r="H167" s="4" t="s">
        <v>23</v>
      </c>
      <c r="I167" s="4" t="s">
        <v>23</v>
      </c>
      <c r="J167" s="4" t="s">
        <v>23</v>
      </c>
      <c r="K167" s="4" t="s">
        <v>23</v>
      </c>
      <c r="L167" s="4" t="s">
        <v>23</v>
      </c>
      <c r="M167" s="4" t="s">
        <v>23</v>
      </c>
      <c r="N167" s="1" t="s">
        <v>381</v>
      </c>
      <c r="O167" s="8" t="str">
        <f>VLOOKUP(N167, '2019B'!E:F, 1, FALSE)</f>
        <v>MS-80240</v>
      </c>
    </row>
    <row r="168" spans="1:15" x14ac:dyDescent="0.25">
      <c r="A168" t="s">
        <v>375</v>
      </c>
      <c r="B168" t="s">
        <v>18</v>
      </c>
      <c r="C168">
        <v>48</v>
      </c>
      <c r="D168" t="s">
        <v>19</v>
      </c>
      <c r="E168" t="s">
        <v>382</v>
      </c>
      <c r="F168" t="s">
        <v>21</v>
      </c>
      <c r="G168" t="s">
        <v>22</v>
      </c>
      <c r="H168" s="4" t="s">
        <v>23</v>
      </c>
      <c r="I168" s="4" t="s">
        <v>23</v>
      </c>
      <c r="J168" s="4" t="s">
        <v>23</v>
      </c>
      <c r="K168" s="4" t="s">
        <v>23</v>
      </c>
      <c r="L168" s="4" t="s">
        <v>23</v>
      </c>
      <c r="M168" s="4" t="s">
        <v>23</v>
      </c>
      <c r="N168" s="1" t="s">
        <v>383</v>
      </c>
      <c r="O168" s="8" t="str">
        <f>VLOOKUP(N168, '2019B'!E:F, 1, FALSE)</f>
        <v>MS-80480</v>
      </c>
    </row>
    <row r="169" spans="1:15" x14ac:dyDescent="0.25">
      <c r="A169" t="s">
        <v>375</v>
      </c>
      <c r="B169" t="s">
        <v>18</v>
      </c>
      <c r="C169">
        <v>96</v>
      </c>
      <c r="D169" t="s">
        <v>19</v>
      </c>
      <c r="E169" t="s">
        <v>384</v>
      </c>
      <c r="F169" t="s">
        <v>21</v>
      </c>
      <c r="G169" t="s">
        <v>35</v>
      </c>
      <c r="H169" s="4" t="s">
        <v>23</v>
      </c>
      <c r="I169" s="4" t="s">
        <v>23</v>
      </c>
      <c r="J169" s="4" t="s">
        <v>29</v>
      </c>
      <c r="K169" s="4" t="s">
        <v>23</v>
      </c>
      <c r="L169" s="4" t="s">
        <v>23</v>
      </c>
      <c r="M169" s="4" t="s">
        <v>23</v>
      </c>
      <c r="N169" s="1" t="s">
        <v>386</v>
      </c>
      <c r="O169" s="8" t="str">
        <f>VLOOKUP(N169, '2019B'!E:F, 1, FALSE)</f>
        <v>MS-9096UZ</v>
      </c>
    </row>
    <row r="170" spans="1:15" x14ac:dyDescent="0.25">
      <c r="A170" t="s">
        <v>375</v>
      </c>
      <c r="B170" t="s">
        <v>18</v>
      </c>
      <c r="C170">
        <v>96</v>
      </c>
      <c r="D170" t="s">
        <v>19</v>
      </c>
      <c r="E170" t="s">
        <v>387</v>
      </c>
      <c r="F170" t="s">
        <v>21</v>
      </c>
      <c r="G170" t="s">
        <v>22</v>
      </c>
      <c r="H170" s="4" t="s">
        <v>23</v>
      </c>
      <c r="I170" s="4" t="s">
        <v>23</v>
      </c>
      <c r="J170" s="4" t="s">
        <v>23</v>
      </c>
      <c r="K170" s="4" t="s">
        <v>23</v>
      </c>
      <c r="L170" s="4" t="s">
        <v>23</v>
      </c>
      <c r="M170" s="4" t="s">
        <v>23</v>
      </c>
      <c r="N170" s="1" t="s">
        <v>388</v>
      </c>
      <c r="O170" s="8" t="str">
        <f>VLOOKUP(N170, '2019B'!E:F, 1, FALSE)</f>
        <v>MS-3096F, MS-8096F, MS-8196F5</v>
      </c>
    </row>
    <row r="171" spans="1:15" x14ac:dyDescent="0.25">
      <c r="A171" t="s">
        <v>375</v>
      </c>
      <c r="B171" t="s">
        <v>18</v>
      </c>
      <c r="C171">
        <v>384</v>
      </c>
      <c r="D171" t="s">
        <v>19</v>
      </c>
      <c r="E171" t="s">
        <v>389</v>
      </c>
      <c r="F171" t="s">
        <v>21</v>
      </c>
      <c r="G171" t="s">
        <v>35</v>
      </c>
      <c r="H171" s="4" t="s">
        <v>29</v>
      </c>
      <c r="I171" s="4" t="s">
        <v>23</v>
      </c>
      <c r="J171" s="4" t="s">
        <v>29</v>
      </c>
      <c r="K171" s="4" t="s">
        <v>23</v>
      </c>
      <c r="L171" s="4" t="s">
        <v>23</v>
      </c>
      <c r="M171" s="4" t="s">
        <v>23</v>
      </c>
      <c r="N171" s="1" t="s">
        <v>390</v>
      </c>
      <c r="O171" s="8" t="str">
        <f>VLOOKUP(N171, '2019B'!E:F, 1, FALSE)</f>
        <v>MS-9384UZ</v>
      </c>
    </row>
    <row r="172" spans="1:15" x14ac:dyDescent="0.25">
      <c r="A172" t="s">
        <v>391</v>
      </c>
      <c r="B172" t="s">
        <v>18</v>
      </c>
      <c r="C172">
        <v>6</v>
      </c>
      <c r="D172" t="s">
        <v>19</v>
      </c>
      <c r="E172" t="s">
        <v>392</v>
      </c>
      <c r="F172" t="s">
        <v>21</v>
      </c>
      <c r="G172" t="s">
        <v>22</v>
      </c>
      <c r="H172" s="4" t="s">
        <v>23</v>
      </c>
      <c r="I172" s="4" t="s">
        <v>23</v>
      </c>
      <c r="J172" s="4" t="s">
        <v>23</v>
      </c>
      <c r="K172" s="4" t="s">
        <v>23</v>
      </c>
      <c r="L172" s="4" t="s">
        <v>23</v>
      </c>
      <c r="M172" s="4" t="s">
        <v>23</v>
      </c>
      <c r="N172" s="1" t="s">
        <v>393</v>
      </c>
      <c r="O172" s="8" t="str">
        <f>VLOOKUP(N172, '2019B'!E:F, 1, FALSE)</f>
        <v>30006, 31006, 32006</v>
      </c>
    </row>
    <row r="173" spans="1:15" x14ac:dyDescent="0.25">
      <c r="A173" t="s">
        <v>391</v>
      </c>
      <c r="B173" t="s">
        <v>18</v>
      </c>
      <c r="C173">
        <v>12</v>
      </c>
      <c r="D173" t="s">
        <v>19</v>
      </c>
      <c r="E173" t="s">
        <v>394</v>
      </c>
      <c r="F173" t="s">
        <v>21</v>
      </c>
      <c r="G173" t="s">
        <v>22</v>
      </c>
      <c r="H173" s="4" t="s">
        <v>23</v>
      </c>
      <c r="I173" s="4" t="s">
        <v>23</v>
      </c>
      <c r="J173" s="4" t="s">
        <v>23</v>
      </c>
      <c r="K173" s="4" t="s">
        <v>23</v>
      </c>
      <c r="L173" s="4" t="s">
        <v>23</v>
      </c>
      <c r="M173" s="4" t="s">
        <v>23</v>
      </c>
      <c r="N173" s="1" t="s">
        <v>395</v>
      </c>
      <c r="O173" s="8" t="str">
        <f>VLOOKUP(N173, '2019B'!E:F, 1, FALSE)</f>
        <v>30012, 31012, 32012</v>
      </c>
    </row>
    <row r="174" spans="1:15" x14ac:dyDescent="0.25">
      <c r="A174" t="s">
        <v>396</v>
      </c>
      <c r="B174" t="s">
        <v>18</v>
      </c>
      <c r="C174">
        <v>12</v>
      </c>
      <c r="D174" t="s">
        <v>19</v>
      </c>
      <c r="E174" t="s">
        <v>397</v>
      </c>
      <c r="F174" t="s">
        <v>21</v>
      </c>
      <c r="G174" t="s">
        <v>22</v>
      </c>
      <c r="H174" s="4" t="s">
        <v>23</v>
      </c>
      <c r="I174" s="4" t="s">
        <v>23</v>
      </c>
      <c r="J174" s="4" t="s">
        <v>23</v>
      </c>
      <c r="K174" s="4" t="s">
        <v>23</v>
      </c>
      <c r="L174" s="4" t="s">
        <v>23</v>
      </c>
      <c r="M174" s="4" t="s">
        <v>23</v>
      </c>
      <c r="N174" s="1">
        <v>130185</v>
      </c>
      <c r="O174" s="8">
        <f>VLOOKUP(N174, '2019B'!E:F, 1, FALSE)</f>
        <v>130185</v>
      </c>
    </row>
    <row r="175" spans="1:15" x14ac:dyDescent="0.25">
      <c r="A175" t="s">
        <v>396</v>
      </c>
      <c r="B175" t="s">
        <v>94</v>
      </c>
      <c r="C175" t="s">
        <v>19</v>
      </c>
      <c r="D175">
        <v>75</v>
      </c>
      <c r="E175" t="s">
        <v>398</v>
      </c>
      <c r="F175" t="s">
        <v>316</v>
      </c>
      <c r="G175" t="s">
        <v>22</v>
      </c>
      <c r="H175" s="4" t="s">
        <v>23</v>
      </c>
      <c r="I175" s="4" t="s">
        <v>23</v>
      </c>
      <c r="J175" s="4" t="s">
        <v>23</v>
      </c>
      <c r="K175" s="4" t="s">
        <v>23</v>
      </c>
      <c r="L175" s="4" t="s">
        <v>23</v>
      </c>
      <c r="M175" s="4" t="s">
        <v>23</v>
      </c>
      <c r="N175" s="1" t="s">
        <v>399</v>
      </c>
      <c r="O175" s="8" t="str">
        <f>VLOOKUP(N175, '2019B'!E:F, 1, FALSE)</f>
        <v>130190, 130193</v>
      </c>
    </row>
    <row r="176" spans="1:15" x14ac:dyDescent="0.25">
      <c r="A176" t="s">
        <v>400</v>
      </c>
      <c r="B176" t="s">
        <v>18</v>
      </c>
      <c r="C176">
        <v>6</v>
      </c>
      <c r="D176" t="s">
        <v>19</v>
      </c>
      <c r="E176" t="s">
        <v>401</v>
      </c>
      <c r="F176" t="s">
        <v>21</v>
      </c>
      <c r="G176" t="s">
        <v>45</v>
      </c>
      <c r="H176" s="4" t="s">
        <v>23</v>
      </c>
      <c r="I176" s="4" t="s">
        <v>23</v>
      </c>
      <c r="J176" s="4" t="s">
        <v>23</v>
      </c>
      <c r="K176" s="4" t="s">
        <v>23</v>
      </c>
      <c r="L176" s="4" t="s">
        <v>23</v>
      </c>
      <c r="M176" s="4" t="s">
        <v>23</v>
      </c>
      <c r="N176" s="1" t="s">
        <v>402</v>
      </c>
      <c r="O176" s="8" t="str">
        <f>VLOOKUP(N176, '2019B'!E:F, 1, FALSE)</f>
        <v>92006, 92406</v>
      </c>
    </row>
    <row r="177" spans="1:15" x14ac:dyDescent="0.25">
      <c r="A177" t="s">
        <v>400</v>
      </c>
      <c r="B177" t="s">
        <v>18</v>
      </c>
      <c r="C177">
        <v>12</v>
      </c>
      <c r="D177" t="s">
        <v>19</v>
      </c>
      <c r="E177" t="s">
        <v>403</v>
      </c>
      <c r="F177" t="s">
        <v>21</v>
      </c>
      <c r="G177" t="s">
        <v>45</v>
      </c>
      <c r="H177" s="4" t="s">
        <v>23</v>
      </c>
      <c r="I177" s="4" t="s">
        <v>23</v>
      </c>
      <c r="J177" s="4" t="s">
        <v>23</v>
      </c>
      <c r="K177" s="4" t="s">
        <v>23</v>
      </c>
      <c r="L177" s="4" t="s">
        <v>23</v>
      </c>
      <c r="M177" s="4" t="s">
        <v>23</v>
      </c>
      <c r="N177" s="1" t="s">
        <v>404</v>
      </c>
      <c r="O177" s="8" t="str">
        <f>VLOOKUP(N177, '2019B'!E:F, 1, FALSE)</f>
        <v>92012, 92412</v>
      </c>
    </row>
    <row r="178" spans="1:15" x14ac:dyDescent="0.25">
      <c r="A178" t="s">
        <v>400</v>
      </c>
      <c r="B178" t="s">
        <v>18</v>
      </c>
      <c r="C178">
        <v>24</v>
      </c>
      <c r="D178" t="s">
        <v>19</v>
      </c>
      <c r="E178" t="s">
        <v>405</v>
      </c>
      <c r="F178" t="s">
        <v>21</v>
      </c>
      <c r="G178" t="s">
        <v>45</v>
      </c>
      <c r="H178" s="4" t="s">
        <v>23</v>
      </c>
      <c r="I178" s="4" t="s">
        <v>23</v>
      </c>
      <c r="J178" s="4" t="s">
        <v>23</v>
      </c>
      <c r="K178" s="4" t="s">
        <v>23</v>
      </c>
      <c r="L178" s="4" t="s">
        <v>23</v>
      </c>
      <c r="M178" s="4" t="s">
        <v>23</v>
      </c>
      <c r="N178" s="1" t="s">
        <v>406</v>
      </c>
      <c r="O178" s="8" t="str">
        <f>VLOOKUP(N178, '2019B'!E:F, 1, FALSE)</f>
        <v>92024, 92424</v>
      </c>
    </row>
    <row r="179" spans="1:15" x14ac:dyDescent="0.25">
      <c r="A179" t="s">
        <v>400</v>
      </c>
      <c r="B179" t="s">
        <v>18</v>
      </c>
      <c r="C179">
        <v>96</v>
      </c>
      <c r="D179" t="s">
        <v>19</v>
      </c>
      <c r="E179" t="s">
        <v>407</v>
      </c>
      <c r="F179" t="s">
        <v>21</v>
      </c>
      <c r="G179" t="s">
        <v>408</v>
      </c>
      <c r="H179" s="4" t="s">
        <v>23</v>
      </c>
      <c r="I179" s="4" t="s">
        <v>23</v>
      </c>
      <c r="J179" s="4" t="s">
        <v>23</v>
      </c>
      <c r="K179" s="4" t="s">
        <v>23</v>
      </c>
      <c r="L179" s="4" t="s">
        <v>23</v>
      </c>
      <c r="M179" s="4" t="s">
        <v>23</v>
      </c>
      <c r="N179" s="1" t="s">
        <v>409</v>
      </c>
      <c r="O179" s="8" t="str">
        <f>VLOOKUP(N179, '2019B'!E:F, 1, FALSE)</f>
        <v>92096, 92696</v>
      </c>
    </row>
    <row r="180" spans="1:15" x14ac:dyDescent="0.25">
      <c r="A180" t="s">
        <v>400</v>
      </c>
      <c r="B180" t="s">
        <v>94</v>
      </c>
      <c r="C180" t="s">
        <v>19</v>
      </c>
      <c r="D180">
        <v>25</v>
      </c>
      <c r="E180" t="s">
        <v>410</v>
      </c>
      <c r="F180" t="s">
        <v>311</v>
      </c>
      <c r="G180" t="s">
        <v>22</v>
      </c>
      <c r="H180" s="4" t="s">
        <v>23</v>
      </c>
      <c r="I180" s="4" t="s">
        <v>23</v>
      </c>
      <c r="J180" s="4" t="s">
        <v>23</v>
      </c>
      <c r="K180" s="4" t="s">
        <v>23</v>
      </c>
      <c r="L180" s="4" t="s">
        <v>23</v>
      </c>
      <c r="M180" s="4" t="s">
        <v>23</v>
      </c>
      <c r="N180" s="1" t="s">
        <v>411</v>
      </c>
      <c r="O180" s="8" t="str">
        <f>VLOOKUP(N180, '2019B'!E:F, 1, FALSE)</f>
        <v>90025, 90026</v>
      </c>
    </row>
    <row r="181" spans="1:15" x14ac:dyDescent="0.25">
      <c r="A181" t="s">
        <v>400</v>
      </c>
      <c r="B181" t="s">
        <v>94</v>
      </c>
      <c r="C181" t="s">
        <v>19</v>
      </c>
      <c r="D181">
        <v>75</v>
      </c>
      <c r="E181" t="s">
        <v>412</v>
      </c>
      <c r="F181" t="s">
        <v>316</v>
      </c>
      <c r="G181" t="s">
        <v>22</v>
      </c>
      <c r="H181" s="4" t="s">
        <v>23</v>
      </c>
      <c r="I181" s="4" t="s">
        <v>23</v>
      </c>
      <c r="J181" s="4" t="s">
        <v>23</v>
      </c>
      <c r="K181" s="4" t="s">
        <v>23</v>
      </c>
      <c r="L181" s="4" t="s">
        <v>23</v>
      </c>
      <c r="M181" s="4" t="s">
        <v>23</v>
      </c>
      <c r="N181" s="1" t="s">
        <v>413</v>
      </c>
      <c r="O181" s="8" t="str">
        <f>VLOOKUP(N181, '2019B'!E:F, 1, FALSE)</f>
        <v>90075, 90076</v>
      </c>
    </row>
    <row r="182" spans="1:15" x14ac:dyDescent="0.25">
      <c r="A182" t="s">
        <v>400</v>
      </c>
      <c r="B182" t="s">
        <v>94</v>
      </c>
      <c r="C182" t="s">
        <v>19</v>
      </c>
      <c r="D182">
        <v>150</v>
      </c>
      <c r="E182" t="s">
        <v>414</v>
      </c>
      <c r="F182" t="s">
        <v>124</v>
      </c>
      <c r="G182" t="s">
        <v>22</v>
      </c>
      <c r="H182" s="4" t="s">
        <v>23</v>
      </c>
      <c r="I182" s="4" t="s">
        <v>23</v>
      </c>
      <c r="J182" s="4" t="s">
        <v>23</v>
      </c>
      <c r="K182" s="4" t="s">
        <v>23</v>
      </c>
      <c r="L182" s="4" t="s">
        <v>23</v>
      </c>
      <c r="M182" s="4" t="s">
        <v>23</v>
      </c>
      <c r="N182" s="1" t="s">
        <v>415</v>
      </c>
      <c r="O182" s="8" t="str">
        <f>VLOOKUP(N182, '2019B'!E:F, 1, FALSE)</f>
        <v>90150, 90151</v>
      </c>
    </row>
    <row r="183" spans="1:15" x14ac:dyDescent="0.25">
      <c r="A183" t="s">
        <v>400</v>
      </c>
      <c r="B183" t="s">
        <v>148</v>
      </c>
      <c r="C183" t="s">
        <v>19</v>
      </c>
      <c r="D183">
        <v>9</v>
      </c>
      <c r="E183" t="s">
        <v>416</v>
      </c>
      <c r="F183" t="s">
        <v>152</v>
      </c>
      <c r="G183" t="s">
        <v>22</v>
      </c>
      <c r="H183" s="4" t="s">
        <v>23</v>
      </c>
      <c r="I183" s="4" t="s">
        <v>23</v>
      </c>
      <c r="J183" s="4" t="s">
        <v>23</v>
      </c>
      <c r="K183" s="4" t="s">
        <v>23</v>
      </c>
      <c r="L183" s="4" t="s">
        <v>23</v>
      </c>
      <c r="M183" s="4" t="s">
        <v>23</v>
      </c>
      <c r="N183" s="1">
        <v>93040</v>
      </c>
      <c r="O183" s="8">
        <f>VLOOKUP(N183, '2019B'!E:F, 1, FALSE)</f>
        <v>93040</v>
      </c>
    </row>
    <row r="184" spans="1:15" x14ac:dyDescent="0.25">
      <c r="A184" t="s">
        <v>400</v>
      </c>
      <c r="B184" t="s">
        <v>148</v>
      </c>
      <c r="C184" t="s">
        <v>19</v>
      </c>
      <c r="D184">
        <v>23</v>
      </c>
      <c r="E184" t="s">
        <v>417</v>
      </c>
      <c r="F184" t="s">
        <v>156</v>
      </c>
      <c r="G184" t="s">
        <v>22</v>
      </c>
      <c r="H184" s="4" t="s">
        <v>23</v>
      </c>
      <c r="I184" s="4" t="s">
        <v>23</v>
      </c>
      <c r="J184" s="4" t="s">
        <v>23</v>
      </c>
      <c r="K184" s="4" t="s">
        <v>23</v>
      </c>
      <c r="L184" s="4" t="s">
        <v>23</v>
      </c>
      <c r="M184" s="4" t="s">
        <v>23</v>
      </c>
      <c r="N184" s="1">
        <v>93060</v>
      </c>
      <c r="O184" s="8">
        <f>VLOOKUP(N184, '2019B'!E:F, 1, FALSE)</f>
        <v>93060</v>
      </c>
    </row>
    <row r="185" spans="1:15" x14ac:dyDescent="0.25">
      <c r="A185" t="s">
        <v>400</v>
      </c>
      <c r="B185" t="s">
        <v>148</v>
      </c>
      <c r="C185" t="s">
        <v>19</v>
      </c>
      <c r="D185">
        <v>153</v>
      </c>
      <c r="E185" t="s">
        <v>418</v>
      </c>
      <c r="F185" t="s">
        <v>165</v>
      </c>
      <c r="G185" t="s">
        <v>22</v>
      </c>
      <c r="H185" s="4" t="s">
        <v>23</v>
      </c>
      <c r="I185" s="4" t="s">
        <v>23</v>
      </c>
      <c r="J185" s="4" t="s">
        <v>23</v>
      </c>
      <c r="K185" s="4" t="s">
        <v>23</v>
      </c>
      <c r="L185" s="4" t="s">
        <v>23</v>
      </c>
      <c r="M185" s="4" t="s">
        <v>29</v>
      </c>
      <c r="N185" s="1">
        <v>93150</v>
      </c>
      <c r="O185" s="8">
        <f>VLOOKUP(N185, '2019B'!E:F, 1, FALSE)</f>
        <v>93150</v>
      </c>
    </row>
    <row r="186" spans="1:15" x14ac:dyDescent="0.25">
      <c r="A186" t="s">
        <v>419</v>
      </c>
      <c r="B186" t="s">
        <v>148</v>
      </c>
      <c r="C186" t="s">
        <v>19</v>
      </c>
      <c r="D186">
        <v>4</v>
      </c>
      <c r="E186" t="s">
        <v>420</v>
      </c>
      <c r="F186" t="s">
        <v>152</v>
      </c>
      <c r="G186" t="s">
        <v>22</v>
      </c>
      <c r="H186" s="4" t="s">
        <v>23</v>
      </c>
      <c r="I186" s="4" t="s">
        <v>23</v>
      </c>
      <c r="J186" s="4" t="s">
        <v>23</v>
      </c>
      <c r="K186" s="4" t="s">
        <v>23</v>
      </c>
      <c r="L186" s="4" t="s">
        <v>23</v>
      </c>
      <c r="M186" s="4" t="s">
        <v>23</v>
      </c>
      <c r="N186" s="1" t="s">
        <v>421</v>
      </c>
      <c r="O186" s="8" t="str">
        <f>VLOOKUP(N186, '2019B'!E:F, 1, FALSE)</f>
        <v>FD35-100, FD35PDL-100</v>
      </c>
    </row>
    <row r="187" spans="1:15" x14ac:dyDescent="0.25">
      <c r="A187" t="s">
        <v>422</v>
      </c>
      <c r="B187" t="s">
        <v>18</v>
      </c>
      <c r="C187">
        <v>96</v>
      </c>
      <c r="D187" t="s">
        <v>19</v>
      </c>
      <c r="E187" t="s">
        <v>423</v>
      </c>
      <c r="F187" t="s">
        <v>21</v>
      </c>
      <c r="G187" t="s">
        <v>41</v>
      </c>
      <c r="H187" s="4" t="s">
        <v>23</v>
      </c>
      <c r="I187" s="4" t="s">
        <v>23</v>
      </c>
      <c r="J187" s="4" t="s">
        <v>23</v>
      </c>
      <c r="K187" s="4" t="s">
        <v>23</v>
      </c>
      <c r="L187" s="4" t="s">
        <v>23</v>
      </c>
      <c r="M187" s="4" t="s">
        <v>23</v>
      </c>
      <c r="N187" s="1" t="s">
        <v>424</v>
      </c>
      <c r="O187" s="8" t="str">
        <f>VLOOKUP(N187, '2019B'!E:F, 1, FALSE)</f>
        <v>5241-20</v>
      </c>
    </row>
  </sheetData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6"/>
  <sheetViews>
    <sheetView workbookViewId="0">
      <selection activeCell="C4" sqref="C4"/>
    </sheetView>
  </sheetViews>
  <sheetFormatPr baseColWidth="10" defaultColWidth="9.140625" defaultRowHeight="15" x14ac:dyDescent="0.25"/>
  <cols>
    <col min="1" max="1" width="26" customWidth="1"/>
    <col min="2" max="2" width="14.7109375" customWidth="1"/>
    <col min="4" max="4" width="13.42578125" customWidth="1"/>
    <col min="5" max="5" width="50.140625" customWidth="1"/>
    <col min="6" max="6" width="34.140625" customWidth="1"/>
    <col min="7" max="7" width="15.140625" customWidth="1"/>
    <col min="8" max="8" width="36.42578125" customWidth="1"/>
  </cols>
  <sheetData>
    <row r="1" spans="1:50" ht="46.5" x14ac:dyDescent="0.7">
      <c r="A1" s="5"/>
      <c r="B1" s="5"/>
      <c r="C1" s="2" t="s">
        <v>431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0" ht="21" x14ac:dyDescent="0.35">
      <c r="A3" s="5"/>
      <c r="B3" s="5"/>
      <c r="C3" s="3" t="s">
        <v>432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0" x14ac:dyDescent="0.25">
      <c r="A7" s="5" t="s">
        <v>433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5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50" s="6" customFormat="1" x14ac:dyDescent="0.25">
      <c r="A9" s="6" t="s">
        <v>2</v>
      </c>
      <c r="B9" s="6" t="s">
        <v>3</v>
      </c>
      <c r="C9" s="6" t="s">
        <v>4</v>
      </c>
      <c r="D9" s="6" t="s">
        <v>5</v>
      </c>
      <c r="E9" s="6" t="s">
        <v>15</v>
      </c>
      <c r="F9" s="6" t="s">
        <v>6</v>
      </c>
      <c r="G9" s="6" t="s">
        <v>7</v>
      </c>
      <c r="H9" s="6" t="s">
        <v>8</v>
      </c>
      <c r="I9" s="6" t="s">
        <v>9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x14ac:dyDescent="0.25">
      <c r="A10" t="s">
        <v>17</v>
      </c>
      <c r="B10" t="s">
        <v>18</v>
      </c>
      <c r="C10" s="8">
        <v>24</v>
      </c>
      <c r="D10" s="8" t="s">
        <v>19</v>
      </c>
      <c r="E10" s="8" t="s">
        <v>24</v>
      </c>
      <c r="F10" t="s">
        <v>20</v>
      </c>
      <c r="G10" t="s">
        <v>21</v>
      </c>
      <c r="H10" t="s">
        <v>196</v>
      </c>
      <c r="I10" t="s">
        <v>434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x14ac:dyDescent="0.25">
      <c r="A11" t="s">
        <v>17</v>
      </c>
      <c r="B11" t="s">
        <v>18</v>
      </c>
      <c r="C11" s="8">
        <v>24</v>
      </c>
      <c r="D11" s="8" t="s">
        <v>19</v>
      </c>
      <c r="E11" s="8" t="s">
        <v>26</v>
      </c>
      <c r="F11" t="s">
        <v>25</v>
      </c>
      <c r="G11" t="s">
        <v>21</v>
      </c>
      <c r="H11" t="s">
        <v>196</v>
      </c>
      <c r="I11" t="s">
        <v>434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t="s">
        <v>27</v>
      </c>
      <c r="B12" t="s">
        <v>18</v>
      </c>
      <c r="C12" s="8">
        <v>384</v>
      </c>
      <c r="D12" s="8" t="s">
        <v>19</v>
      </c>
      <c r="E12" s="8" t="s">
        <v>30</v>
      </c>
      <c r="F12" t="s">
        <v>28</v>
      </c>
      <c r="G12" t="s">
        <v>21</v>
      </c>
      <c r="H12" t="s">
        <v>196</v>
      </c>
      <c r="I12" t="s">
        <v>435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t="s">
        <v>27</v>
      </c>
      <c r="B13" t="s">
        <v>18</v>
      </c>
      <c r="C13" s="8">
        <v>384</v>
      </c>
      <c r="D13" s="8" t="s">
        <v>19</v>
      </c>
      <c r="E13" s="8" t="s">
        <v>32</v>
      </c>
      <c r="F13" t="s">
        <v>31</v>
      </c>
      <c r="G13" t="s">
        <v>21</v>
      </c>
      <c r="H13" t="s">
        <v>196</v>
      </c>
      <c r="I13" t="s">
        <v>435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t="s">
        <v>33</v>
      </c>
      <c r="B14" t="s">
        <v>18</v>
      </c>
      <c r="C14" s="8">
        <v>96</v>
      </c>
      <c r="D14" s="8" t="s">
        <v>19</v>
      </c>
      <c r="E14" s="8" t="s">
        <v>36</v>
      </c>
      <c r="F14" t="s">
        <v>34</v>
      </c>
      <c r="G14" t="s">
        <v>21</v>
      </c>
      <c r="H14" t="s">
        <v>35</v>
      </c>
      <c r="I14" t="s">
        <v>434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t="s">
        <v>37</v>
      </c>
      <c r="B15" t="s">
        <v>18</v>
      </c>
      <c r="C15" s="8">
        <v>12</v>
      </c>
      <c r="D15" s="8" t="s">
        <v>19</v>
      </c>
      <c r="E15" s="8" t="s">
        <v>39</v>
      </c>
      <c r="F15" t="s">
        <v>38</v>
      </c>
      <c r="G15" t="s">
        <v>21</v>
      </c>
      <c r="H15" t="s">
        <v>196</v>
      </c>
      <c r="I15" t="s">
        <v>434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t="s">
        <v>37</v>
      </c>
      <c r="B16" t="s">
        <v>18</v>
      </c>
      <c r="C16" s="8">
        <v>96</v>
      </c>
      <c r="D16" s="8" t="s">
        <v>19</v>
      </c>
      <c r="E16" s="8" t="s">
        <v>42</v>
      </c>
      <c r="F16" t="s">
        <v>40</v>
      </c>
      <c r="G16" t="s">
        <v>21</v>
      </c>
      <c r="H16" t="s">
        <v>196</v>
      </c>
      <c r="I16" t="s">
        <v>434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t="s">
        <v>43</v>
      </c>
      <c r="B17" t="s">
        <v>18</v>
      </c>
      <c r="C17" s="8">
        <v>6</v>
      </c>
      <c r="D17" s="8" t="s">
        <v>19</v>
      </c>
      <c r="E17" s="8" t="s">
        <v>46</v>
      </c>
      <c r="F17" t="s">
        <v>44</v>
      </c>
      <c r="G17" t="s">
        <v>21</v>
      </c>
      <c r="H17" t="s">
        <v>436</v>
      </c>
      <c r="I17" t="s">
        <v>434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t="s">
        <v>43</v>
      </c>
      <c r="B18" t="s">
        <v>18</v>
      </c>
      <c r="C18" s="8">
        <v>6</v>
      </c>
      <c r="D18" s="8" t="s">
        <v>19</v>
      </c>
      <c r="E18" s="8" t="s">
        <v>48</v>
      </c>
      <c r="F18" t="s">
        <v>47</v>
      </c>
      <c r="G18" t="s">
        <v>21</v>
      </c>
      <c r="H18" t="s">
        <v>436</v>
      </c>
      <c r="I18" t="s">
        <v>434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t="s">
        <v>43</v>
      </c>
      <c r="B19" t="s">
        <v>18</v>
      </c>
      <c r="C19" s="8">
        <v>12</v>
      </c>
      <c r="D19" s="8" t="s">
        <v>19</v>
      </c>
      <c r="E19" s="8" t="s">
        <v>52</v>
      </c>
      <c r="F19" t="s">
        <v>51</v>
      </c>
      <c r="G19" t="s">
        <v>21</v>
      </c>
      <c r="H19" t="s">
        <v>436</v>
      </c>
      <c r="I19" t="s">
        <v>434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t="s">
        <v>43</v>
      </c>
      <c r="B20" t="s">
        <v>18</v>
      </c>
      <c r="C20" s="8">
        <v>12</v>
      </c>
      <c r="D20" s="8" t="s">
        <v>19</v>
      </c>
      <c r="E20" s="8" t="s">
        <v>50</v>
      </c>
      <c r="F20" t="s">
        <v>49</v>
      </c>
      <c r="G20" t="s">
        <v>21</v>
      </c>
      <c r="H20" t="s">
        <v>436</v>
      </c>
      <c r="I20" t="s">
        <v>434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t="s">
        <v>43</v>
      </c>
      <c r="B21" t="s">
        <v>18</v>
      </c>
      <c r="C21" s="8">
        <v>24</v>
      </c>
      <c r="D21" s="8" t="s">
        <v>19</v>
      </c>
      <c r="E21" s="8" t="s">
        <v>58</v>
      </c>
      <c r="F21" t="s">
        <v>55</v>
      </c>
      <c r="G21" t="s">
        <v>21</v>
      </c>
      <c r="H21" t="s">
        <v>436</v>
      </c>
      <c r="I21" t="s">
        <v>434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t="s">
        <v>43</v>
      </c>
      <c r="B22" t="s">
        <v>18</v>
      </c>
      <c r="C22" s="8">
        <v>24</v>
      </c>
      <c r="D22" s="8" t="s">
        <v>19</v>
      </c>
      <c r="E22" s="8" t="s">
        <v>54</v>
      </c>
      <c r="F22" t="s">
        <v>53</v>
      </c>
      <c r="G22" t="s">
        <v>21</v>
      </c>
      <c r="H22" t="s">
        <v>436</v>
      </c>
      <c r="I22" t="s">
        <v>434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t="s">
        <v>43</v>
      </c>
      <c r="B23" t="s">
        <v>18</v>
      </c>
      <c r="C23" s="8">
        <v>48</v>
      </c>
      <c r="D23" s="8" t="s">
        <v>19</v>
      </c>
      <c r="E23" s="8" t="s">
        <v>62</v>
      </c>
      <c r="F23" t="s">
        <v>61</v>
      </c>
      <c r="G23" t="s">
        <v>21</v>
      </c>
      <c r="H23" t="s">
        <v>196</v>
      </c>
      <c r="I23" t="s">
        <v>434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t="s">
        <v>43</v>
      </c>
      <c r="B24" t="s">
        <v>18</v>
      </c>
      <c r="C24" s="8">
        <v>48</v>
      </c>
      <c r="D24" s="8" t="s">
        <v>19</v>
      </c>
      <c r="E24" s="8" t="s">
        <v>60</v>
      </c>
      <c r="F24" t="s">
        <v>59</v>
      </c>
      <c r="G24" t="s">
        <v>21</v>
      </c>
      <c r="H24" t="s">
        <v>196</v>
      </c>
      <c r="I24" t="s">
        <v>434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t="s">
        <v>43</v>
      </c>
      <c r="B25" t="s">
        <v>18</v>
      </c>
      <c r="C25" s="8">
        <v>96</v>
      </c>
      <c r="D25" s="8" t="s">
        <v>19</v>
      </c>
      <c r="E25" s="8" t="s">
        <v>64</v>
      </c>
      <c r="F25" t="s">
        <v>63</v>
      </c>
      <c r="G25" t="s">
        <v>21</v>
      </c>
      <c r="H25" t="s">
        <v>196</v>
      </c>
      <c r="I25" t="s">
        <v>435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t="s">
        <v>43</v>
      </c>
      <c r="B26" t="s">
        <v>18</v>
      </c>
      <c r="C26" s="8">
        <v>96</v>
      </c>
      <c r="D26" s="8" t="s">
        <v>19</v>
      </c>
      <c r="E26" s="8" t="s">
        <v>74</v>
      </c>
      <c r="F26" t="s">
        <v>73</v>
      </c>
      <c r="G26" t="s">
        <v>21</v>
      </c>
      <c r="H26" t="s">
        <v>196</v>
      </c>
      <c r="I26" t="s">
        <v>434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t="s">
        <v>43</v>
      </c>
      <c r="B27" t="s">
        <v>18</v>
      </c>
      <c r="C27" s="8">
        <v>96</v>
      </c>
      <c r="D27" s="8" t="s">
        <v>19</v>
      </c>
      <c r="E27" s="8">
        <v>7007</v>
      </c>
      <c r="F27" t="s">
        <v>67</v>
      </c>
      <c r="G27" t="s">
        <v>21</v>
      </c>
      <c r="H27" t="s">
        <v>385</v>
      </c>
      <c r="I27" t="s">
        <v>434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t="s">
        <v>43</v>
      </c>
      <c r="B28" t="s">
        <v>18</v>
      </c>
      <c r="C28" s="8">
        <v>96</v>
      </c>
      <c r="D28" s="8" t="s">
        <v>19</v>
      </c>
      <c r="E28" s="8">
        <v>356519</v>
      </c>
      <c r="F28" t="s">
        <v>72</v>
      </c>
      <c r="G28" t="s">
        <v>21</v>
      </c>
      <c r="H28" t="s">
        <v>196</v>
      </c>
      <c r="I28" t="s">
        <v>434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t="s">
        <v>43</v>
      </c>
      <c r="B29" t="s">
        <v>18</v>
      </c>
      <c r="C29" s="8">
        <v>96</v>
      </c>
      <c r="D29" s="8" t="s">
        <v>19</v>
      </c>
      <c r="E29" s="8" t="s">
        <v>71</v>
      </c>
      <c r="F29" t="s">
        <v>69</v>
      </c>
      <c r="G29" t="s">
        <v>21</v>
      </c>
      <c r="H29" t="s">
        <v>85</v>
      </c>
      <c r="I29" t="s">
        <v>434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t="s">
        <v>43</v>
      </c>
      <c r="B30" t="s">
        <v>18</v>
      </c>
      <c r="C30" s="8">
        <v>96</v>
      </c>
      <c r="D30" s="8" t="s">
        <v>19</v>
      </c>
      <c r="E30" s="8" t="s">
        <v>76</v>
      </c>
      <c r="F30" t="s">
        <v>75</v>
      </c>
      <c r="G30" t="s">
        <v>21</v>
      </c>
      <c r="H30" t="s">
        <v>85</v>
      </c>
      <c r="I30" t="s">
        <v>434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t="s">
        <v>43</v>
      </c>
      <c r="B31" t="s">
        <v>18</v>
      </c>
      <c r="C31" s="8">
        <v>96</v>
      </c>
      <c r="D31" s="8" t="s">
        <v>19</v>
      </c>
      <c r="E31" s="8" t="s">
        <v>66</v>
      </c>
      <c r="F31" t="s">
        <v>65</v>
      </c>
      <c r="G31" t="s">
        <v>21</v>
      </c>
      <c r="H31" t="s">
        <v>196</v>
      </c>
      <c r="I31" t="s">
        <v>434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t="s">
        <v>43</v>
      </c>
      <c r="B32" t="s">
        <v>18</v>
      </c>
      <c r="C32" s="8">
        <v>384</v>
      </c>
      <c r="D32" s="8" t="s">
        <v>19</v>
      </c>
      <c r="E32" s="8" t="s">
        <v>89</v>
      </c>
      <c r="F32" t="s">
        <v>88</v>
      </c>
      <c r="G32" t="s">
        <v>21</v>
      </c>
      <c r="H32" t="s">
        <v>196</v>
      </c>
      <c r="I32" t="s">
        <v>435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t="s">
        <v>43</v>
      </c>
      <c r="B33" t="s">
        <v>18</v>
      </c>
      <c r="C33" s="8">
        <v>384</v>
      </c>
      <c r="D33" s="8" t="s">
        <v>19</v>
      </c>
      <c r="E33" s="8">
        <v>3764</v>
      </c>
      <c r="F33" t="s">
        <v>84</v>
      </c>
      <c r="G33" t="s">
        <v>21</v>
      </c>
      <c r="H33" t="s">
        <v>85</v>
      </c>
      <c r="I33" t="s">
        <v>434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t="s">
        <v>43</v>
      </c>
      <c r="B34" t="s">
        <v>18</v>
      </c>
      <c r="C34" s="8">
        <v>384</v>
      </c>
      <c r="D34" s="8" t="s">
        <v>19</v>
      </c>
      <c r="E34" s="8">
        <v>3985</v>
      </c>
      <c r="F34" t="s">
        <v>92</v>
      </c>
      <c r="G34" t="s">
        <v>21</v>
      </c>
      <c r="H34" t="s">
        <v>85</v>
      </c>
      <c r="I34" t="s">
        <v>434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t="s">
        <v>43</v>
      </c>
      <c r="B35" t="s">
        <v>18</v>
      </c>
      <c r="C35" s="8">
        <v>384</v>
      </c>
      <c r="D35" s="8" t="s">
        <v>19</v>
      </c>
      <c r="E35" s="8">
        <v>3701</v>
      </c>
      <c r="F35" t="s">
        <v>87</v>
      </c>
      <c r="G35" t="s">
        <v>21</v>
      </c>
      <c r="H35" t="s">
        <v>196</v>
      </c>
      <c r="I35" t="s">
        <v>435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t="s">
        <v>43</v>
      </c>
      <c r="B36" t="s">
        <v>18</v>
      </c>
      <c r="C36" s="8">
        <v>384</v>
      </c>
      <c r="D36" s="8" t="s">
        <v>19</v>
      </c>
      <c r="E36" s="8" t="s">
        <v>91</v>
      </c>
      <c r="F36" t="s">
        <v>90</v>
      </c>
      <c r="G36" t="s">
        <v>21</v>
      </c>
      <c r="H36" t="s">
        <v>196</v>
      </c>
      <c r="I36" t="s">
        <v>435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t="s">
        <v>43</v>
      </c>
      <c r="B37" t="s">
        <v>94</v>
      </c>
      <c r="C37" s="8" t="s">
        <v>19</v>
      </c>
      <c r="D37" s="8">
        <v>25</v>
      </c>
      <c r="E37" s="8" t="s">
        <v>105</v>
      </c>
      <c r="F37" t="s">
        <v>104</v>
      </c>
      <c r="G37" t="s">
        <v>96</v>
      </c>
      <c r="H37" t="s">
        <v>196</v>
      </c>
      <c r="I37" t="s">
        <v>434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t="s">
        <v>43</v>
      </c>
      <c r="B38" t="s">
        <v>94</v>
      </c>
      <c r="C38" s="8" t="s">
        <v>19</v>
      </c>
      <c r="D38" s="8">
        <v>25</v>
      </c>
      <c r="E38" s="8" t="s">
        <v>97</v>
      </c>
      <c r="F38" t="s">
        <v>95</v>
      </c>
      <c r="G38" t="s">
        <v>96</v>
      </c>
      <c r="H38" t="s">
        <v>196</v>
      </c>
      <c r="I38" t="s">
        <v>434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t="s">
        <v>43</v>
      </c>
      <c r="B39" t="s">
        <v>94</v>
      </c>
      <c r="C39" s="8" t="s">
        <v>19</v>
      </c>
      <c r="D39" s="8">
        <v>25</v>
      </c>
      <c r="E39" s="8" t="s">
        <v>103</v>
      </c>
      <c r="F39" t="s">
        <v>101</v>
      </c>
      <c r="G39" t="s">
        <v>102</v>
      </c>
      <c r="H39" t="s">
        <v>196</v>
      </c>
      <c r="I39" t="s">
        <v>434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t="s">
        <v>43</v>
      </c>
      <c r="B40" t="s">
        <v>94</v>
      </c>
      <c r="C40" s="8" t="s">
        <v>19</v>
      </c>
      <c r="D40" s="8">
        <v>25</v>
      </c>
      <c r="E40" s="8" t="s">
        <v>100</v>
      </c>
      <c r="F40" t="s">
        <v>98</v>
      </c>
      <c r="G40" t="s">
        <v>99</v>
      </c>
      <c r="H40" t="s">
        <v>196</v>
      </c>
      <c r="I40" t="s">
        <v>434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t="s">
        <v>43</v>
      </c>
      <c r="B41" t="s">
        <v>94</v>
      </c>
      <c r="C41" s="8" t="s">
        <v>19</v>
      </c>
      <c r="D41" s="8">
        <v>75</v>
      </c>
      <c r="E41" s="8" t="s">
        <v>110</v>
      </c>
      <c r="F41" t="s">
        <v>108</v>
      </c>
      <c r="G41" t="s">
        <v>109</v>
      </c>
      <c r="H41" t="s">
        <v>196</v>
      </c>
      <c r="I41" t="s">
        <v>434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t="s">
        <v>43</v>
      </c>
      <c r="B42" t="s">
        <v>94</v>
      </c>
      <c r="C42" s="8" t="s">
        <v>19</v>
      </c>
      <c r="D42" s="8">
        <v>75</v>
      </c>
      <c r="E42" s="8" t="s">
        <v>117</v>
      </c>
      <c r="F42" t="s">
        <v>116</v>
      </c>
      <c r="G42" t="s">
        <v>107</v>
      </c>
      <c r="H42" t="s">
        <v>196</v>
      </c>
      <c r="I42" t="s">
        <v>434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t="s">
        <v>43</v>
      </c>
      <c r="B43" t="s">
        <v>94</v>
      </c>
      <c r="C43" s="8" t="s">
        <v>19</v>
      </c>
      <c r="D43" s="8">
        <v>75</v>
      </c>
      <c r="E43" s="8">
        <v>3290</v>
      </c>
      <c r="F43" t="s">
        <v>106</v>
      </c>
      <c r="G43" t="s">
        <v>107</v>
      </c>
      <c r="H43" t="s">
        <v>196</v>
      </c>
      <c r="I43" t="s">
        <v>434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t="s">
        <v>43</v>
      </c>
      <c r="B44" t="s">
        <v>94</v>
      </c>
      <c r="C44" s="8" t="s">
        <v>19</v>
      </c>
      <c r="D44" s="8">
        <v>75</v>
      </c>
      <c r="E44" s="8" t="s">
        <v>113</v>
      </c>
      <c r="F44" t="s">
        <v>111</v>
      </c>
      <c r="G44" t="s">
        <v>112</v>
      </c>
      <c r="H44" t="s">
        <v>196</v>
      </c>
      <c r="I44" t="s">
        <v>434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t="s">
        <v>43</v>
      </c>
      <c r="B45" t="s">
        <v>94</v>
      </c>
      <c r="C45" s="8" t="s">
        <v>19</v>
      </c>
      <c r="D45" s="8">
        <v>75</v>
      </c>
      <c r="E45" s="8" t="s">
        <v>115</v>
      </c>
      <c r="F45" t="s">
        <v>114</v>
      </c>
      <c r="G45" t="s">
        <v>109</v>
      </c>
      <c r="H45" t="s">
        <v>196</v>
      </c>
      <c r="I45" t="s">
        <v>434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t="s">
        <v>43</v>
      </c>
      <c r="B46" t="s">
        <v>94</v>
      </c>
      <c r="C46" s="8" t="s">
        <v>19</v>
      </c>
      <c r="D46" s="8">
        <v>93</v>
      </c>
      <c r="E46" s="8" t="s">
        <v>119</v>
      </c>
      <c r="F46" t="s">
        <v>118</v>
      </c>
      <c r="G46" t="s">
        <v>21</v>
      </c>
      <c r="H46" t="s">
        <v>196</v>
      </c>
      <c r="I46" t="s">
        <v>434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t="s">
        <v>43</v>
      </c>
      <c r="B47" t="s">
        <v>94</v>
      </c>
      <c r="C47" s="8" t="s">
        <v>19</v>
      </c>
      <c r="D47" s="8">
        <v>100</v>
      </c>
      <c r="E47" s="8" t="s">
        <v>122</v>
      </c>
      <c r="F47" t="s">
        <v>120</v>
      </c>
      <c r="G47" t="s">
        <v>121</v>
      </c>
      <c r="H47" t="s">
        <v>196</v>
      </c>
      <c r="I47" t="s">
        <v>434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t="s">
        <v>43</v>
      </c>
      <c r="B48" t="s">
        <v>94</v>
      </c>
      <c r="C48" s="8" t="s">
        <v>19</v>
      </c>
      <c r="D48" s="8">
        <v>150</v>
      </c>
      <c r="E48" s="8" t="s">
        <v>125</v>
      </c>
      <c r="F48" t="s">
        <v>123</v>
      </c>
      <c r="G48" t="s">
        <v>124</v>
      </c>
      <c r="H48" t="s">
        <v>196</v>
      </c>
      <c r="I48" t="s">
        <v>434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t="s">
        <v>43</v>
      </c>
      <c r="B49" t="s">
        <v>94</v>
      </c>
      <c r="C49" s="8" t="s">
        <v>19</v>
      </c>
      <c r="D49" s="8">
        <v>150</v>
      </c>
      <c r="E49" s="8" t="s">
        <v>128</v>
      </c>
      <c r="F49" t="s">
        <v>437</v>
      </c>
      <c r="G49" t="s">
        <v>127</v>
      </c>
      <c r="H49" t="s">
        <v>196</v>
      </c>
      <c r="I49" t="s">
        <v>434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t="s">
        <v>43</v>
      </c>
      <c r="B50" t="s">
        <v>94</v>
      </c>
      <c r="C50" s="8" t="s">
        <v>19</v>
      </c>
      <c r="D50" s="8">
        <v>150</v>
      </c>
      <c r="E50" s="8" t="s">
        <v>128</v>
      </c>
      <c r="F50" t="s">
        <v>438</v>
      </c>
      <c r="G50" t="s">
        <v>130</v>
      </c>
      <c r="H50" t="s">
        <v>196</v>
      </c>
      <c r="I50" t="s">
        <v>434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t="s">
        <v>43</v>
      </c>
      <c r="B51" t="s">
        <v>94</v>
      </c>
      <c r="C51" s="8" t="s">
        <v>19</v>
      </c>
      <c r="D51" s="8">
        <v>162</v>
      </c>
      <c r="E51" s="8" t="s">
        <v>133</v>
      </c>
      <c r="F51" t="s">
        <v>131</v>
      </c>
      <c r="G51" t="s">
        <v>132</v>
      </c>
      <c r="H51" t="s">
        <v>196</v>
      </c>
      <c r="I51" t="s">
        <v>434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t="s">
        <v>43</v>
      </c>
      <c r="B52" t="s">
        <v>94</v>
      </c>
      <c r="C52" s="8" t="s">
        <v>19</v>
      </c>
      <c r="D52" s="8">
        <v>175</v>
      </c>
      <c r="E52" s="8" t="s">
        <v>137</v>
      </c>
      <c r="F52" t="s">
        <v>136</v>
      </c>
      <c r="G52" t="s">
        <v>124</v>
      </c>
      <c r="H52" t="s">
        <v>196</v>
      </c>
      <c r="I52" t="s">
        <v>434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t="s">
        <v>43</v>
      </c>
      <c r="B53" t="s">
        <v>94</v>
      </c>
      <c r="C53" s="8" t="s">
        <v>19</v>
      </c>
      <c r="D53" s="8">
        <v>175</v>
      </c>
      <c r="E53" s="8" t="s">
        <v>137</v>
      </c>
      <c r="F53" t="s">
        <v>439</v>
      </c>
      <c r="G53" t="s">
        <v>124</v>
      </c>
      <c r="H53" t="s">
        <v>196</v>
      </c>
      <c r="I53" t="s">
        <v>434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t="s">
        <v>43</v>
      </c>
      <c r="B54" t="s">
        <v>94</v>
      </c>
      <c r="C54" s="8" t="s">
        <v>19</v>
      </c>
      <c r="D54" s="8">
        <v>175</v>
      </c>
      <c r="E54" s="8" t="s">
        <v>135</v>
      </c>
      <c r="F54" t="s">
        <v>134</v>
      </c>
      <c r="G54" t="s">
        <v>124</v>
      </c>
      <c r="H54" t="s">
        <v>196</v>
      </c>
      <c r="I54" t="s">
        <v>434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t="s">
        <v>43</v>
      </c>
      <c r="B55" t="s">
        <v>94</v>
      </c>
      <c r="C55" s="8" t="s">
        <v>19</v>
      </c>
      <c r="D55" s="8">
        <v>225</v>
      </c>
      <c r="E55" s="8" t="s">
        <v>147</v>
      </c>
      <c r="F55" t="s">
        <v>146</v>
      </c>
      <c r="G55" t="s">
        <v>141</v>
      </c>
      <c r="H55" t="s">
        <v>196</v>
      </c>
      <c r="I55" t="s">
        <v>434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t="s">
        <v>43</v>
      </c>
      <c r="B56" t="s">
        <v>94</v>
      </c>
      <c r="C56" s="8" t="s">
        <v>19</v>
      </c>
      <c r="D56" s="8">
        <v>225</v>
      </c>
      <c r="E56" s="8" t="s">
        <v>145</v>
      </c>
      <c r="F56" t="s">
        <v>143</v>
      </c>
      <c r="G56" t="s">
        <v>144</v>
      </c>
      <c r="H56" t="s">
        <v>196</v>
      </c>
      <c r="I56" t="s">
        <v>434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t="s">
        <v>43</v>
      </c>
      <c r="B57" t="s">
        <v>94</v>
      </c>
      <c r="C57" s="8" t="s">
        <v>19</v>
      </c>
      <c r="D57" s="8">
        <v>225</v>
      </c>
      <c r="E57" s="8" t="s">
        <v>142</v>
      </c>
      <c r="F57" t="s">
        <v>140</v>
      </c>
      <c r="G57" t="s">
        <v>141</v>
      </c>
      <c r="H57" t="s">
        <v>196</v>
      </c>
      <c r="I57" t="s">
        <v>434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t="s">
        <v>43</v>
      </c>
      <c r="B58" t="s">
        <v>148</v>
      </c>
      <c r="C58" s="8" t="s">
        <v>19</v>
      </c>
      <c r="D58" s="8">
        <v>8</v>
      </c>
      <c r="E58" s="8">
        <v>430165</v>
      </c>
      <c r="F58" t="s">
        <v>149</v>
      </c>
      <c r="G58" t="s">
        <v>150</v>
      </c>
      <c r="H58" t="s">
        <v>436</v>
      </c>
      <c r="I58" t="s">
        <v>434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t="s">
        <v>43</v>
      </c>
      <c r="B59" t="s">
        <v>148</v>
      </c>
      <c r="C59" s="8" t="s">
        <v>19</v>
      </c>
      <c r="D59" s="8">
        <v>9</v>
      </c>
      <c r="E59" s="8">
        <v>353001</v>
      </c>
      <c r="F59" t="s">
        <v>153</v>
      </c>
      <c r="G59" t="s">
        <v>150</v>
      </c>
      <c r="H59" t="s">
        <v>436</v>
      </c>
      <c r="I59" t="s">
        <v>434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t="s">
        <v>43</v>
      </c>
      <c r="B60" t="s">
        <v>148</v>
      </c>
      <c r="C60" s="8" t="s">
        <v>19</v>
      </c>
      <c r="D60" s="8">
        <v>9</v>
      </c>
      <c r="E60" s="8">
        <v>430165</v>
      </c>
      <c r="F60" t="s">
        <v>151</v>
      </c>
      <c r="G60" t="s">
        <v>152</v>
      </c>
      <c r="H60" t="s">
        <v>196</v>
      </c>
      <c r="I60" t="s">
        <v>434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t="s">
        <v>43</v>
      </c>
      <c r="B61" t="s">
        <v>148</v>
      </c>
      <c r="C61" s="8" t="s">
        <v>19</v>
      </c>
      <c r="D61" s="8">
        <v>10</v>
      </c>
      <c r="E61" s="8">
        <v>353001</v>
      </c>
      <c r="F61" t="s">
        <v>154</v>
      </c>
      <c r="G61" t="s">
        <v>152</v>
      </c>
      <c r="H61" t="s">
        <v>196</v>
      </c>
      <c r="I61" t="s">
        <v>434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t="s">
        <v>43</v>
      </c>
      <c r="B62" t="s">
        <v>148</v>
      </c>
      <c r="C62" s="8" t="s">
        <v>19</v>
      </c>
      <c r="D62" s="8">
        <v>21</v>
      </c>
      <c r="E62" s="8">
        <v>353002</v>
      </c>
      <c r="F62" t="s">
        <v>155</v>
      </c>
      <c r="G62" t="s">
        <v>156</v>
      </c>
      <c r="H62" t="s">
        <v>196</v>
      </c>
      <c r="I62" t="s">
        <v>434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t="s">
        <v>43</v>
      </c>
      <c r="B63" t="s">
        <v>148</v>
      </c>
      <c r="C63" s="8" t="s">
        <v>19</v>
      </c>
      <c r="D63" s="8">
        <v>22</v>
      </c>
      <c r="E63" s="8">
        <v>353004</v>
      </c>
      <c r="F63" t="s">
        <v>157</v>
      </c>
      <c r="G63" t="s">
        <v>156</v>
      </c>
      <c r="H63" t="s">
        <v>196</v>
      </c>
      <c r="I63" t="s">
        <v>434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t="s">
        <v>43</v>
      </c>
      <c r="B64" t="s">
        <v>148</v>
      </c>
      <c r="C64" s="8" t="s">
        <v>19</v>
      </c>
      <c r="D64" s="8">
        <v>23</v>
      </c>
      <c r="E64" s="8">
        <v>430166</v>
      </c>
      <c r="F64" t="s">
        <v>158</v>
      </c>
      <c r="G64" t="s">
        <v>156</v>
      </c>
      <c r="H64" t="s">
        <v>196</v>
      </c>
      <c r="I64" t="s">
        <v>434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t="s">
        <v>43</v>
      </c>
      <c r="B65" t="s">
        <v>148</v>
      </c>
      <c r="C65" s="8" t="s">
        <v>19</v>
      </c>
      <c r="D65" s="8">
        <v>63</v>
      </c>
      <c r="E65" s="8" t="s">
        <v>161</v>
      </c>
      <c r="F65" t="s">
        <v>159</v>
      </c>
      <c r="G65" t="s">
        <v>160</v>
      </c>
      <c r="H65" t="s">
        <v>196</v>
      </c>
      <c r="I65" t="s">
        <v>434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t="s">
        <v>43</v>
      </c>
      <c r="B66" t="s">
        <v>148</v>
      </c>
      <c r="C66" s="8" t="s">
        <v>19</v>
      </c>
      <c r="D66" s="8">
        <v>63</v>
      </c>
      <c r="E66" s="8" t="s">
        <v>163</v>
      </c>
      <c r="F66" t="s">
        <v>162</v>
      </c>
      <c r="G66" t="s">
        <v>160</v>
      </c>
      <c r="H66" t="s">
        <v>196</v>
      </c>
      <c r="I66" t="s">
        <v>434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t="s">
        <v>43</v>
      </c>
      <c r="B67" t="s">
        <v>148</v>
      </c>
      <c r="C67" s="8" t="s">
        <v>19</v>
      </c>
      <c r="D67" s="8">
        <v>153</v>
      </c>
      <c r="E67" s="8">
        <v>430599</v>
      </c>
      <c r="F67" t="s">
        <v>164</v>
      </c>
      <c r="G67" t="s">
        <v>165</v>
      </c>
      <c r="H67" t="s">
        <v>196</v>
      </c>
      <c r="I67" t="s">
        <v>434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t="s">
        <v>166</v>
      </c>
      <c r="B68" t="s">
        <v>18</v>
      </c>
      <c r="C68" s="8">
        <v>6</v>
      </c>
      <c r="D68" s="8" t="s">
        <v>19</v>
      </c>
      <c r="E68" s="8" t="s">
        <v>168</v>
      </c>
      <c r="F68" t="s">
        <v>167</v>
      </c>
      <c r="G68" t="s">
        <v>21</v>
      </c>
      <c r="H68" t="s">
        <v>196</v>
      </c>
      <c r="I68" t="s">
        <v>434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t="s">
        <v>166</v>
      </c>
      <c r="B69" t="s">
        <v>18</v>
      </c>
      <c r="C69" s="8">
        <v>12</v>
      </c>
      <c r="D69" s="8" t="s">
        <v>19</v>
      </c>
      <c r="E69" s="8" t="s">
        <v>170</v>
      </c>
      <c r="F69" t="s">
        <v>169</v>
      </c>
      <c r="G69" t="s">
        <v>21</v>
      </c>
      <c r="H69" t="s">
        <v>196</v>
      </c>
      <c r="I69" t="s">
        <v>434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t="s">
        <v>166</v>
      </c>
      <c r="B70" t="s">
        <v>18</v>
      </c>
      <c r="C70" s="8">
        <v>24</v>
      </c>
      <c r="D70" s="8" t="s">
        <v>19</v>
      </c>
      <c r="E70" s="8" t="s">
        <v>172</v>
      </c>
      <c r="F70" t="s">
        <v>171</v>
      </c>
      <c r="G70" t="s">
        <v>21</v>
      </c>
      <c r="H70" t="s">
        <v>196</v>
      </c>
      <c r="I70" t="s">
        <v>434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t="s">
        <v>166</v>
      </c>
      <c r="B71" t="s">
        <v>18</v>
      </c>
      <c r="C71" s="8">
        <v>48</v>
      </c>
      <c r="D71" s="8" t="s">
        <v>19</v>
      </c>
      <c r="E71" s="8" t="s">
        <v>174</v>
      </c>
      <c r="F71" t="s">
        <v>173</v>
      </c>
      <c r="G71" t="s">
        <v>21</v>
      </c>
      <c r="H71" t="s">
        <v>196</v>
      </c>
      <c r="I71" t="s">
        <v>434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t="s">
        <v>166</v>
      </c>
      <c r="B72" t="s">
        <v>18</v>
      </c>
      <c r="C72" s="8">
        <v>96</v>
      </c>
      <c r="D72" s="8" t="s">
        <v>19</v>
      </c>
      <c r="E72" s="8" t="s">
        <v>176</v>
      </c>
      <c r="F72" t="s">
        <v>175</v>
      </c>
      <c r="G72" t="s">
        <v>21</v>
      </c>
      <c r="H72" t="s">
        <v>196</v>
      </c>
      <c r="I72" t="s">
        <v>434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t="s">
        <v>177</v>
      </c>
      <c r="B73" t="s">
        <v>18</v>
      </c>
      <c r="C73" s="8">
        <v>6</v>
      </c>
      <c r="D73" s="8" t="s">
        <v>19</v>
      </c>
      <c r="E73" s="8" t="s">
        <v>179</v>
      </c>
      <c r="F73" t="s">
        <v>178</v>
      </c>
      <c r="G73" t="s">
        <v>21</v>
      </c>
      <c r="H73" t="s">
        <v>196</v>
      </c>
      <c r="I73" t="s">
        <v>434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t="s">
        <v>177</v>
      </c>
      <c r="B74" t="s">
        <v>18</v>
      </c>
      <c r="C74" s="8">
        <v>12</v>
      </c>
      <c r="D74" s="8" t="s">
        <v>19</v>
      </c>
      <c r="E74" s="8" t="s">
        <v>181</v>
      </c>
      <c r="F74" t="s">
        <v>180</v>
      </c>
      <c r="G74" t="s">
        <v>21</v>
      </c>
      <c r="H74" t="s">
        <v>196</v>
      </c>
      <c r="I74" t="s">
        <v>434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t="s">
        <v>177</v>
      </c>
      <c r="B75" t="s">
        <v>18</v>
      </c>
      <c r="C75" s="8">
        <v>24</v>
      </c>
      <c r="D75" s="8" t="s">
        <v>19</v>
      </c>
      <c r="E75" s="8" t="s">
        <v>183</v>
      </c>
      <c r="F75" t="s">
        <v>182</v>
      </c>
      <c r="G75" t="s">
        <v>21</v>
      </c>
      <c r="H75" t="s">
        <v>196</v>
      </c>
      <c r="I75" t="s">
        <v>434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t="s">
        <v>177</v>
      </c>
      <c r="B76" t="s">
        <v>18</v>
      </c>
      <c r="C76" s="8">
        <v>48</v>
      </c>
      <c r="D76" s="8" t="s">
        <v>19</v>
      </c>
      <c r="E76" s="8" t="s">
        <v>185</v>
      </c>
      <c r="F76" t="s">
        <v>184</v>
      </c>
      <c r="G76" t="s">
        <v>21</v>
      </c>
      <c r="H76" t="s">
        <v>196</v>
      </c>
      <c r="I76" t="s">
        <v>434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t="s">
        <v>177</v>
      </c>
      <c r="B77" t="s">
        <v>18</v>
      </c>
      <c r="C77" s="8">
        <v>96</v>
      </c>
      <c r="D77" s="8" t="s">
        <v>19</v>
      </c>
      <c r="E77" s="8" t="s">
        <v>187</v>
      </c>
      <c r="F77" t="s">
        <v>186</v>
      </c>
      <c r="G77" t="s">
        <v>21</v>
      </c>
      <c r="H77" t="s">
        <v>196</v>
      </c>
      <c r="I77" t="s">
        <v>434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t="s">
        <v>177</v>
      </c>
      <c r="B78" t="s">
        <v>94</v>
      </c>
      <c r="C78" s="8" t="s">
        <v>19</v>
      </c>
      <c r="D78" s="8">
        <v>25</v>
      </c>
      <c r="E78" s="8" t="s">
        <v>190</v>
      </c>
      <c r="F78" t="s">
        <v>188</v>
      </c>
      <c r="G78" t="s">
        <v>189</v>
      </c>
      <c r="H78" t="s">
        <v>196</v>
      </c>
      <c r="I78" t="s">
        <v>434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t="s">
        <v>177</v>
      </c>
      <c r="B79" t="s">
        <v>94</v>
      </c>
      <c r="C79" s="8" t="s">
        <v>19</v>
      </c>
      <c r="D79" s="8">
        <v>75</v>
      </c>
      <c r="E79" s="8" t="s">
        <v>193</v>
      </c>
      <c r="F79" t="s">
        <v>191</v>
      </c>
      <c r="G79" t="s">
        <v>192</v>
      </c>
      <c r="H79" t="s">
        <v>196</v>
      </c>
      <c r="I79" t="s">
        <v>434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t="s">
        <v>177</v>
      </c>
      <c r="B80" t="s">
        <v>94</v>
      </c>
      <c r="C80" s="8" t="s">
        <v>19</v>
      </c>
      <c r="D80" s="8">
        <v>175</v>
      </c>
      <c r="E80" s="8" t="s">
        <v>197</v>
      </c>
      <c r="F80" t="s">
        <v>194</v>
      </c>
      <c r="G80" t="s">
        <v>195</v>
      </c>
      <c r="H80" t="s">
        <v>196</v>
      </c>
      <c r="I80" t="s">
        <v>434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t="s">
        <v>198</v>
      </c>
      <c r="B81" t="s">
        <v>18</v>
      </c>
      <c r="C81" s="8">
        <v>96</v>
      </c>
      <c r="D81" s="8" t="s">
        <v>19</v>
      </c>
      <c r="E81" s="8">
        <v>4379</v>
      </c>
      <c r="F81" t="s">
        <v>201</v>
      </c>
      <c r="G81" t="s">
        <v>21</v>
      </c>
      <c r="H81" t="s">
        <v>202</v>
      </c>
      <c r="I81" t="s">
        <v>434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t="s">
        <v>198</v>
      </c>
      <c r="B82" t="s">
        <v>18</v>
      </c>
      <c r="C82" s="8">
        <v>96</v>
      </c>
      <c r="D82" s="8" t="s">
        <v>19</v>
      </c>
      <c r="E82" s="8" t="s">
        <v>205</v>
      </c>
      <c r="F82" t="s">
        <v>203</v>
      </c>
      <c r="G82" t="s">
        <v>21</v>
      </c>
      <c r="H82" t="s">
        <v>204</v>
      </c>
      <c r="I82" t="s">
        <v>435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t="s">
        <v>198</v>
      </c>
      <c r="B83" t="s">
        <v>18</v>
      </c>
      <c r="C83" s="8">
        <v>96</v>
      </c>
      <c r="D83" s="8" t="s">
        <v>19</v>
      </c>
      <c r="E83" s="8" t="s">
        <v>200</v>
      </c>
      <c r="F83" t="s">
        <v>199</v>
      </c>
      <c r="G83" t="s">
        <v>21</v>
      </c>
      <c r="H83" t="s">
        <v>196</v>
      </c>
      <c r="I83" t="s">
        <v>434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t="s">
        <v>198</v>
      </c>
      <c r="B84" t="s">
        <v>206</v>
      </c>
      <c r="C84" s="8">
        <v>1</v>
      </c>
      <c r="D84" s="8" t="s">
        <v>19</v>
      </c>
      <c r="E84" s="8">
        <v>95004380</v>
      </c>
      <c r="F84" t="s">
        <v>207</v>
      </c>
      <c r="G84" t="s">
        <v>208</v>
      </c>
      <c r="H84" t="s">
        <v>196</v>
      </c>
      <c r="I84" t="s">
        <v>434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t="s">
        <v>209</v>
      </c>
      <c r="B85" t="s">
        <v>18</v>
      </c>
      <c r="C85" s="8">
        <v>6</v>
      </c>
      <c r="D85" s="8" t="s">
        <v>19</v>
      </c>
      <c r="E85" s="8">
        <v>657160</v>
      </c>
      <c r="F85" t="s">
        <v>210</v>
      </c>
      <c r="G85" t="s">
        <v>21</v>
      </c>
      <c r="H85" t="s">
        <v>196</v>
      </c>
      <c r="I85" t="s">
        <v>434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t="s">
        <v>209</v>
      </c>
      <c r="B86" t="s">
        <v>18</v>
      </c>
      <c r="C86" s="8">
        <v>24</v>
      </c>
      <c r="D86" s="8" t="s">
        <v>19</v>
      </c>
      <c r="E86" s="8" t="s">
        <v>212</v>
      </c>
      <c r="F86" t="s">
        <v>211</v>
      </c>
      <c r="G86" t="s">
        <v>21</v>
      </c>
      <c r="H86" t="s">
        <v>196</v>
      </c>
      <c r="I86" t="s">
        <v>434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t="s">
        <v>209</v>
      </c>
      <c r="B87" t="s">
        <v>18</v>
      </c>
      <c r="C87" s="8">
        <v>96</v>
      </c>
      <c r="D87" s="8" t="s">
        <v>19</v>
      </c>
      <c r="E87" s="8" t="s">
        <v>214</v>
      </c>
      <c r="F87" t="s">
        <v>213</v>
      </c>
      <c r="G87" t="s">
        <v>21</v>
      </c>
      <c r="H87" t="s">
        <v>196</v>
      </c>
      <c r="I87" t="s">
        <v>434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t="s">
        <v>209</v>
      </c>
      <c r="B88" t="s">
        <v>18</v>
      </c>
      <c r="C88" s="8">
        <v>96</v>
      </c>
      <c r="D88" s="8" t="s">
        <v>19</v>
      </c>
      <c r="E88" s="8" t="s">
        <v>426</v>
      </c>
      <c r="F88" t="s">
        <v>215</v>
      </c>
      <c r="G88" t="s">
        <v>21</v>
      </c>
      <c r="H88" t="s">
        <v>196</v>
      </c>
      <c r="I88" t="s">
        <v>434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t="s">
        <v>209</v>
      </c>
      <c r="B89" t="s">
        <v>18</v>
      </c>
      <c r="C89" s="8">
        <v>384</v>
      </c>
      <c r="D89" s="8" t="s">
        <v>19</v>
      </c>
      <c r="E89" s="8" t="s">
        <v>218</v>
      </c>
      <c r="F89" t="s">
        <v>217</v>
      </c>
      <c r="G89" t="s">
        <v>21</v>
      </c>
      <c r="H89" t="s">
        <v>196</v>
      </c>
      <c r="I89" t="s">
        <v>435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t="s">
        <v>209</v>
      </c>
      <c r="B90" t="s">
        <v>18</v>
      </c>
      <c r="C90" s="8">
        <v>384</v>
      </c>
      <c r="D90" s="8" t="s">
        <v>19</v>
      </c>
      <c r="E90" s="8" t="s">
        <v>220</v>
      </c>
      <c r="F90" t="s">
        <v>219</v>
      </c>
      <c r="G90" t="s">
        <v>21</v>
      </c>
      <c r="H90" t="s">
        <v>196</v>
      </c>
      <c r="I90" t="s">
        <v>435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t="s">
        <v>209</v>
      </c>
      <c r="B91" t="s">
        <v>94</v>
      </c>
      <c r="C91" s="8" t="s">
        <v>19</v>
      </c>
      <c r="D91" s="8">
        <v>25</v>
      </c>
      <c r="E91" s="8">
        <v>690160</v>
      </c>
      <c r="F91" t="s">
        <v>221</v>
      </c>
      <c r="G91" t="s">
        <v>99</v>
      </c>
      <c r="H91" t="s">
        <v>196</v>
      </c>
      <c r="I91" t="s">
        <v>434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t="s">
        <v>209</v>
      </c>
      <c r="B92" t="s">
        <v>94</v>
      </c>
      <c r="C92" s="8" t="s">
        <v>19</v>
      </c>
      <c r="D92" s="8">
        <v>75</v>
      </c>
      <c r="E92" s="8" t="s">
        <v>223</v>
      </c>
      <c r="F92" t="s">
        <v>222</v>
      </c>
      <c r="G92" t="s">
        <v>109</v>
      </c>
      <c r="H92" t="s">
        <v>196</v>
      </c>
      <c r="I92" t="s">
        <v>434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t="s">
        <v>209</v>
      </c>
      <c r="B93" t="s">
        <v>94</v>
      </c>
      <c r="C93" s="8" t="s">
        <v>19</v>
      </c>
      <c r="D93" s="8">
        <v>182</v>
      </c>
      <c r="E93" s="8" t="s">
        <v>225</v>
      </c>
      <c r="F93" t="s">
        <v>224</v>
      </c>
      <c r="G93" t="s">
        <v>130</v>
      </c>
      <c r="H93" t="s">
        <v>196</v>
      </c>
      <c r="I93" t="s">
        <v>434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t="s">
        <v>209</v>
      </c>
      <c r="B94" t="s">
        <v>148</v>
      </c>
      <c r="C94" s="8" t="s">
        <v>19</v>
      </c>
      <c r="D94" s="8">
        <v>8</v>
      </c>
      <c r="E94" s="8">
        <v>627160</v>
      </c>
      <c r="F94" t="s">
        <v>226</v>
      </c>
      <c r="G94" t="s">
        <v>150</v>
      </c>
      <c r="H94" t="s">
        <v>436</v>
      </c>
      <c r="I94" t="s">
        <v>434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t="s">
        <v>209</v>
      </c>
      <c r="B95" t="s">
        <v>148</v>
      </c>
      <c r="C95" s="8" t="s">
        <v>19</v>
      </c>
      <c r="D95" s="8">
        <v>9</v>
      </c>
      <c r="E95" s="8">
        <v>627160</v>
      </c>
      <c r="F95" t="s">
        <v>227</v>
      </c>
      <c r="G95" t="s">
        <v>152</v>
      </c>
      <c r="H95" t="s">
        <v>196</v>
      </c>
      <c r="I95" t="s">
        <v>434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t="s">
        <v>209</v>
      </c>
      <c r="B96" t="s">
        <v>148</v>
      </c>
      <c r="C96" s="8" t="s">
        <v>19</v>
      </c>
      <c r="D96" s="8">
        <v>23</v>
      </c>
      <c r="E96" s="8">
        <v>628160</v>
      </c>
      <c r="F96" t="s">
        <v>228</v>
      </c>
      <c r="G96" t="s">
        <v>156</v>
      </c>
      <c r="H96" t="s">
        <v>196</v>
      </c>
      <c r="I96" t="s">
        <v>434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t="s">
        <v>209</v>
      </c>
      <c r="B97" t="s">
        <v>148</v>
      </c>
      <c r="C97" s="8" t="s">
        <v>19</v>
      </c>
      <c r="D97" s="8">
        <v>64</v>
      </c>
      <c r="E97" s="8" t="s">
        <v>230</v>
      </c>
      <c r="F97" t="s">
        <v>229</v>
      </c>
      <c r="G97" t="s">
        <v>160</v>
      </c>
      <c r="H97" t="s">
        <v>196</v>
      </c>
      <c r="I97" t="s">
        <v>434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t="s">
        <v>209</v>
      </c>
      <c r="B98" t="s">
        <v>148</v>
      </c>
      <c r="C98" s="8" t="s">
        <v>19</v>
      </c>
      <c r="D98" s="8">
        <v>153</v>
      </c>
      <c r="E98" s="8">
        <v>639160</v>
      </c>
      <c r="F98" t="s">
        <v>231</v>
      </c>
      <c r="G98" t="s">
        <v>165</v>
      </c>
      <c r="H98" t="s">
        <v>196</v>
      </c>
      <c r="I98" t="s">
        <v>434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t="s">
        <v>232</v>
      </c>
      <c r="B99" t="s">
        <v>94</v>
      </c>
      <c r="C99" s="8" t="s">
        <v>19</v>
      </c>
      <c r="D99" s="8">
        <v>84</v>
      </c>
      <c r="E99" s="8">
        <v>779160</v>
      </c>
      <c r="F99" t="s">
        <v>233</v>
      </c>
      <c r="G99" t="s">
        <v>21</v>
      </c>
      <c r="H99" t="s">
        <v>196</v>
      </c>
      <c r="I99" t="s">
        <v>434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t="s">
        <v>234</v>
      </c>
      <c r="B100" t="s">
        <v>94</v>
      </c>
      <c r="C100" s="8" t="s">
        <v>19</v>
      </c>
      <c r="D100" s="8">
        <v>2</v>
      </c>
      <c r="E100" s="8" t="s">
        <v>237</v>
      </c>
      <c r="F100" t="s">
        <v>235</v>
      </c>
      <c r="G100" t="s">
        <v>236</v>
      </c>
      <c r="H100" t="s">
        <v>196</v>
      </c>
      <c r="I100" t="s">
        <v>434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t="s">
        <v>234</v>
      </c>
      <c r="B101" t="s">
        <v>94</v>
      </c>
      <c r="C101" s="8" t="s">
        <v>19</v>
      </c>
      <c r="D101" s="8">
        <v>3</v>
      </c>
      <c r="E101" s="8" t="s">
        <v>239</v>
      </c>
      <c r="F101" t="s">
        <v>238</v>
      </c>
      <c r="G101" t="s">
        <v>236</v>
      </c>
      <c r="H101" t="s">
        <v>196</v>
      </c>
      <c r="I101" t="s">
        <v>435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t="s">
        <v>234</v>
      </c>
      <c r="B102" t="s">
        <v>148</v>
      </c>
      <c r="C102" s="8" t="s">
        <v>19</v>
      </c>
      <c r="D102" s="8">
        <v>3</v>
      </c>
      <c r="E102" s="8" t="s">
        <v>241</v>
      </c>
      <c r="F102" t="s">
        <v>240</v>
      </c>
      <c r="G102" t="s">
        <v>152</v>
      </c>
      <c r="H102" t="s">
        <v>196</v>
      </c>
      <c r="I102" t="s">
        <v>435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t="s">
        <v>234</v>
      </c>
      <c r="B103" t="s">
        <v>206</v>
      </c>
      <c r="C103" s="8">
        <v>8</v>
      </c>
      <c r="D103" s="8" t="s">
        <v>19</v>
      </c>
      <c r="E103" s="8" t="s">
        <v>243</v>
      </c>
      <c r="F103" t="s">
        <v>242</v>
      </c>
      <c r="G103" t="s">
        <v>236</v>
      </c>
      <c r="H103" t="s">
        <v>196</v>
      </c>
      <c r="I103" t="s">
        <v>434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t="s">
        <v>234</v>
      </c>
      <c r="B104" t="s">
        <v>206</v>
      </c>
      <c r="C104" s="8">
        <v>36</v>
      </c>
      <c r="D104" s="8" t="s">
        <v>19</v>
      </c>
      <c r="E104" s="8" t="s">
        <v>245</v>
      </c>
      <c r="F104" t="s">
        <v>244</v>
      </c>
      <c r="G104" t="s">
        <v>236</v>
      </c>
      <c r="H104" t="s">
        <v>196</v>
      </c>
      <c r="I104" t="s">
        <v>434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t="s">
        <v>249</v>
      </c>
      <c r="B105" t="s">
        <v>18</v>
      </c>
      <c r="C105" s="8">
        <v>6</v>
      </c>
      <c r="D105" s="8" t="s">
        <v>19</v>
      </c>
      <c r="E105" s="8" t="s">
        <v>251</v>
      </c>
      <c r="F105" t="s">
        <v>250</v>
      </c>
      <c r="G105" t="s">
        <v>21</v>
      </c>
      <c r="H105" t="s">
        <v>196</v>
      </c>
      <c r="I105" t="s">
        <v>434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t="s">
        <v>249</v>
      </c>
      <c r="B106" t="s">
        <v>18</v>
      </c>
      <c r="C106" s="8">
        <v>12</v>
      </c>
      <c r="D106" s="8" t="s">
        <v>19</v>
      </c>
      <c r="E106" s="8" t="s">
        <v>253</v>
      </c>
      <c r="F106" t="s">
        <v>252</v>
      </c>
      <c r="G106" t="s">
        <v>21</v>
      </c>
      <c r="H106" t="s">
        <v>196</v>
      </c>
      <c r="I106" t="s">
        <v>434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t="s">
        <v>249</v>
      </c>
      <c r="B107" t="s">
        <v>18</v>
      </c>
      <c r="C107" s="8">
        <v>24</v>
      </c>
      <c r="D107" s="8" t="s">
        <v>19</v>
      </c>
      <c r="E107" s="8" t="s">
        <v>255</v>
      </c>
      <c r="F107" t="s">
        <v>254</v>
      </c>
      <c r="G107" t="s">
        <v>21</v>
      </c>
      <c r="H107" t="s">
        <v>196</v>
      </c>
      <c r="I107" t="s">
        <v>434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t="s">
        <v>249</v>
      </c>
      <c r="B108" t="s">
        <v>18</v>
      </c>
      <c r="C108" s="8">
        <v>24</v>
      </c>
      <c r="D108" s="8" t="s">
        <v>19</v>
      </c>
      <c r="E108" s="8" t="s">
        <v>257</v>
      </c>
      <c r="F108" t="s">
        <v>256</v>
      </c>
      <c r="G108" t="s">
        <v>21</v>
      </c>
      <c r="H108" t="s">
        <v>196</v>
      </c>
      <c r="I108" t="s">
        <v>434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t="s">
        <v>249</v>
      </c>
      <c r="B109" t="s">
        <v>18</v>
      </c>
      <c r="C109" s="8">
        <v>48</v>
      </c>
      <c r="D109" s="8" t="s">
        <v>19</v>
      </c>
      <c r="E109" s="8" t="s">
        <v>259</v>
      </c>
      <c r="F109" t="s">
        <v>258</v>
      </c>
      <c r="G109" t="s">
        <v>21</v>
      </c>
      <c r="H109" t="s">
        <v>196</v>
      </c>
      <c r="I109" t="s">
        <v>434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t="s">
        <v>249</v>
      </c>
      <c r="B110" t="s">
        <v>18</v>
      </c>
      <c r="C110" s="8">
        <v>96</v>
      </c>
      <c r="D110" s="8" t="s">
        <v>19</v>
      </c>
      <c r="E110" s="8" t="s">
        <v>262</v>
      </c>
      <c r="F110" t="s">
        <v>260</v>
      </c>
      <c r="G110" t="s">
        <v>21</v>
      </c>
      <c r="H110" t="s">
        <v>196</v>
      </c>
      <c r="I110" t="s">
        <v>434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t="s">
        <v>249</v>
      </c>
      <c r="B111" t="s">
        <v>18</v>
      </c>
      <c r="C111" s="8">
        <v>384</v>
      </c>
      <c r="D111" s="8" t="s">
        <v>19</v>
      </c>
      <c r="E111" s="8" t="s">
        <v>264</v>
      </c>
      <c r="F111" t="s">
        <v>263</v>
      </c>
      <c r="G111" t="s">
        <v>21</v>
      </c>
      <c r="H111" t="s">
        <v>196</v>
      </c>
      <c r="I111" t="s">
        <v>435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t="s">
        <v>249</v>
      </c>
      <c r="B112" t="s">
        <v>94</v>
      </c>
      <c r="C112" s="8" t="s">
        <v>19</v>
      </c>
      <c r="D112" s="8">
        <v>25</v>
      </c>
      <c r="E112" s="8" t="s">
        <v>266</v>
      </c>
      <c r="F112" t="s">
        <v>265</v>
      </c>
      <c r="G112" t="s">
        <v>96</v>
      </c>
      <c r="H112" t="s">
        <v>196</v>
      </c>
      <c r="I112" t="s">
        <v>434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t="s">
        <v>249</v>
      </c>
      <c r="B113" t="s">
        <v>94</v>
      </c>
      <c r="C113" s="8" t="s">
        <v>19</v>
      </c>
      <c r="D113" s="8">
        <v>75</v>
      </c>
      <c r="E113" s="8" t="s">
        <v>268</v>
      </c>
      <c r="F113" t="s">
        <v>267</v>
      </c>
      <c r="G113" t="s">
        <v>107</v>
      </c>
      <c r="H113" t="s">
        <v>196</v>
      </c>
      <c r="I113" t="s">
        <v>434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t="s">
        <v>249</v>
      </c>
      <c r="B114" t="s">
        <v>148</v>
      </c>
      <c r="C114" s="8" t="s">
        <v>19</v>
      </c>
      <c r="D114" s="8">
        <v>11</v>
      </c>
      <c r="E114" s="8" t="s">
        <v>270</v>
      </c>
      <c r="F114" t="s">
        <v>269</v>
      </c>
      <c r="G114" t="s">
        <v>152</v>
      </c>
      <c r="H114" t="s">
        <v>196</v>
      </c>
      <c r="I114" t="s">
        <v>434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t="s">
        <v>249</v>
      </c>
      <c r="B115" t="s">
        <v>148</v>
      </c>
      <c r="C115" s="8" t="s">
        <v>19</v>
      </c>
      <c r="D115" s="8">
        <v>23</v>
      </c>
      <c r="E115" s="8" t="s">
        <v>272</v>
      </c>
      <c r="F115" t="s">
        <v>271</v>
      </c>
      <c r="G115" t="s">
        <v>156</v>
      </c>
      <c r="H115" t="s">
        <v>196</v>
      </c>
      <c r="I115" t="s">
        <v>434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t="s">
        <v>273</v>
      </c>
      <c r="B116" t="s">
        <v>18</v>
      </c>
      <c r="C116" s="8">
        <v>384</v>
      </c>
      <c r="D116" s="8" t="s">
        <v>19</v>
      </c>
      <c r="E116" s="8" t="s">
        <v>275</v>
      </c>
      <c r="F116" t="s">
        <v>274</v>
      </c>
      <c r="G116" t="s">
        <v>21</v>
      </c>
      <c r="H116" t="s">
        <v>196</v>
      </c>
      <c r="I116" t="s">
        <v>435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t="s">
        <v>276</v>
      </c>
      <c r="B117" t="s">
        <v>18</v>
      </c>
      <c r="C117" s="8">
        <v>384</v>
      </c>
      <c r="D117" s="8" t="s">
        <v>19</v>
      </c>
      <c r="E117" s="8" t="s">
        <v>278</v>
      </c>
      <c r="F117" t="s">
        <v>277</v>
      </c>
      <c r="G117" t="s">
        <v>21</v>
      </c>
      <c r="H117" t="s">
        <v>196</v>
      </c>
      <c r="I117" t="s">
        <v>435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t="s">
        <v>279</v>
      </c>
      <c r="B118" t="s">
        <v>18</v>
      </c>
      <c r="C118" s="8">
        <v>6</v>
      </c>
      <c r="D118" s="8" t="s">
        <v>19</v>
      </c>
      <c r="E118" s="8" t="s">
        <v>281</v>
      </c>
      <c r="F118" t="s">
        <v>280</v>
      </c>
      <c r="G118" t="s">
        <v>21</v>
      </c>
      <c r="H118" t="s">
        <v>196</v>
      </c>
      <c r="I118" t="s">
        <v>434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x14ac:dyDescent="0.25">
      <c r="A119" t="s">
        <v>279</v>
      </c>
      <c r="B119" t="s">
        <v>18</v>
      </c>
      <c r="C119" s="8">
        <v>12</v>
      </c>
      <c r="D119" s="8" t="s">
        <v>19</v>
      </c>
      <c r="E119" s="8" t="s">
        <v>283</v>
      </c>
      <c r="F119" t="s">
        <v>282</v>
      </c>
      <c r="G119" t="s">
        <v>21</v>
      </c>
      <c r="H119" t="s">
        <v>196</v>
      </c>
      <c r="I119" t="s">
        <v>434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x14ac:dyDescent="0.25">
      <c r="A120" t="s">
        <v>279</v>
      </c>
      <c r="B120" t="s">
        <v>18</v>
      </c>
      <c r="C120" s="8">
        <v>24</v>
      </c>
      <c r="D120" s="8" t="s">
        <v>19</v>
      </c>
      <c r="E120" s="8" t="s">
        <v>285</v>
      </c>
      <c r="F120" t="s">
        <v>284</v>
      </c>
      <c r="G120" t="s">
        <v>21</v>
      </c>
      <c r="H120" t="s">
        <v>196</v>
      </c>
      <c r="I120" t="s">
        <v>434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x14ac:dyDescent="0.25">
      <c r="A121" t="s">
        <v>279</v>
      </c>
      <c r="B121" t="s">
        <v>148</v>
      </c>
      <c r="C121" s="8" t="s">
        <v>19</v>
      </c>
      <c r="D121" s="8">
        <v>9</v>
      </c>
      <c r="E121" s="8" t="s">
        <v>287</v>
      </c>
      <c r="F121" t="s">
        <v>286</v>
      </c>
      <c r="G121" t="s">
        <v>152</v>
      </c>
      <c r="H121" t="s">
        <v>196</v>
      </c>
      <c r="I121" t="s">
        <v>434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x14ac:dyDescent="0.25">
      <c r="A122" t="s">
        <v>288</v>
      </c>
      <c r="B122" t="s">
        <v>18</v>
      </c>
      <c r="C122" s="8">
        <v>96</v>
      </c>
      <c r="D122" s="8" t="s">
        <v>19</v>
      </c>
      <c r="E122" s="8" t="s">
        <v>290</v>
      </c>
      <c r="F122" t="s">
        <v>289</v>
      </c>
      <c r="G122" t="s">
        <v>21</v>
      </c>
      <c r="H122" t="s">
        <v>196</v>
      </c>
      <c r="I122" t="s">
        <v>434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x14ac:dyDescent="0.25">
      <c r="A123" t="s">
        <v>291</v>
      </c>
      <c r="B123" t="s">
        <v>18</v>
      </c>
      <c r="C123" s="8">
        <v>6</v>
      </c>
      <c r="D123" s="8" t="s">
        <v>19</v>
      </c>
      <c r="E123" s="8" t="s">
        <v>293</v>
      </c>
      <c r="F123" t="s">
        <v>292</v>
      </c>
      <c r="G123" t="s">
        <v>21</v>
      </c>
      <c r="H123" t="s">
        <v>196</v>
      </c>
      <c r="I123" t="s">
        <v>434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x14ac:dyDescent="0.25">
      <c r="A124" t="s">
        <v>291</v>
      </c>
      <c r="B124" t="s">
        <v>18</v>
      </c>
      <c r="C124" s="8">
        <v>8</v>
      </c>
      <c r="D124" s="8" t="s">
        <v>19</v>
      </c>
      <c r="E124" s="8">
        <v>167064</v>
      </c>
      <c r="F124" t="s">
        <v>294</v>
      </c>
      <c r="G124" t="s">
        <v>21</v>
      </c>
      <c r="H124" t="s">
        <v>196</v>
      </c>
      <c r="I124" t="s">
        <v>434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x14ac:dyDescent="0.25">
      <c r="A125" t="s">
        <v>291</v>
      </c>
      <c r="B125" t="s">
        <v>18</v>
      </c>
      <c r="C125" s="8">
        <v>12</v>
      </c>
      <c r="D125" s="8" t="s">
        <v>19</v>
      </c>
      <c r="E125" s="8">
        <v>150628</v>
      </c>
      <c r="F125" t="s">
        <v>295</v>
      </c>
      <c r="G125" t="s">
        <v>21</v>
      </c>
      <c r="H125" t="s">
        <v>196</v>
      </c>
      <c r="I125" t="s">
        <v>434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x14ac:dyDescent="0.25">
      <c r="A126" t="s">
        <v>291</v>
      </c>
      <c r="B126" t="s">
        <v>18</v>
      </c>
      <c r="C126" s="8">
        <v>24</v>
      </c>
      <c r="D126" s="8" t="s">
        <v>19</v>
      </c>
      <c r="E126" s="8" t="s">
        <v>297</v>
      </c>
      <c r="F126" t="s">
        <v>296</v>
      </c>
      <c r="G126" t="s">
        <v>21</v>
      </c>
      <c r="H126" t="s">
        <v>196</v>
      </c>
      <c r="I126" t="s">
        <v>434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x14ac:dyDescent="0.25">
      <c r="A127" t="s">
        <v>291</v>
      </c>
      <c r="B127" t="s">
        <v>18</v>
      </c>
      <c r="C127" s="8">
        <v>96</v>
      </c>
      <c r="D127" s="8" t="s">
        <v>19</v>
      </c>
      <c r="E127" s="8" t="s">
        <v>303</v>
      </c>
      <c r="F127" t="s">
        <v>302</v>
      </c>
      <c r="G127" t="s">
        <v>21</v>
      </c>
      <c r="H127" t="s">
        <v>196</v>
      </c>
      <c r="I127" t="s">
        <v>434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x14ac:dyDescent="0.25">
      <c r="A128" t="s">
        <v>291</v>
      </c>
      <c r="B128" t="s">
        <v>18</v>
      </c>
      <c r="C128" s="8">
        <v>96</v>
      </c>
      <c r="D128" s="8" t="s">
        <v>19</v>
      </c>
      <c r="E128" s="8" t="s">
        <v>301</v>
      </c>
      <c r="F128" t="s">
        <v>300</v>
      </c>
      <c r="G128" t="s">
        <v>21</v>
      </c>
      <c r="H128" t="s">
        <v>196</v>
      </c>
      <c r="I128" t="s">
        <v>434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x14ac:dyDescent="0.25">
      <c r="A129" t="s">
        <v>291</v>
      </c>
      <c r="B129" t="s">
        <v>18</v>
      </c>
      <c r="C129" s="8">
        <v>96</v>
      </c>
      <c r="D129" s="8" t="s">
        <v>19</v>
      </c>
      <c r="E129" s="8" t="s">
        <v>299</v>
      </c>
      <c r="F129" t="s">
        <v>298</v>
      </c>
      <c r="G129" t="s">
        <v>21</v>
      </c>
      <c r="H129" t="s">
        <v>196</v>
      </c>
      <c r="I129" t="s">
        <v>434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x14ac:dyDescent="0.25">
      <c r="A130" t="s">
        <v>291</v>
      </c>
      <c r="B130" t="s">
        <v>18</v>
      </c>
      <c r="C130" s="8">
        <v>384</v>
      </c>
      <c r="D130" s="8" t="s">
        <v>19</v>
      </c>
      <c r="E130" s="8" t="s">
        <v>305</v>
      </c>
      <c r="F130" t="s">
        <v>304</v>
      </c>
      <c r="G130" t="s">
        <v>21</v>
      </c>
      <c r="H130" t="s">
        <v>196</v>
      </c>
      <c r="I130" t="s">
        <v>435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x14ac:dyDescent="0.25">
      <c r="A131" t="s">
        <v>291</v>
      </c>
      <c r="B131" t="s">
        <v>18</v>
      </c>
      <c r="C131" s="8">
        <v>384</v>
      </c>
      <c r="D131" s="8" t="s">
        <v>19</v>
      </c>
      <c r="E131" s="8" t="s">
        <v>307</v>
      </c>
      <c r="F131" t="s">
        <v>306</v>
      </c>
      <c r="G131" t="s">
        <v>21</v>
      </c>
      <c r="H131" t="s">
        <v>196</v>
      </c>
      <c r="I131" t="s">
        <v>435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x14ac:dyDescent="0.25">
      <c r="A132" t="s">
        <v>291</v>
      </c>
      <c r="B132" t="s">
        <v>94</v>
      </c>
      <c r="C132" s="8" t="s">
        <v>19</v>
      </c>
      <c r="D132" s="8">
        <v>25</v>
      </c>
      <c r="E132" s="8" t="s">
        <v>309</v>
      </c>
      <c r="F132" t="s">
        <v>308</v>
      </c>
      <c r="G132" t="s">
        <v>99</v>
      </c>
      <c r="H132" t="s">
        <v>196</v>
      </c>
      <c r="I132" t="s">
        <v>434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x14ac:dyDescent="0.25">
      <c r="A133" t="s">
        <v>291</v>
      </c>
      <c r="B133" t="s">
        <v>94</v>
      </c>
      <c r="C133" s="8" t="s">
        <v>19</v>
      </c>
      <c r="D133" s="8">
        <v>25</v>
      </c>
      <c r="E133" s="8" t="s">
        <v>312</v>
      </c>
      <c r="F133" t="s">
        <v>310</v>
      </c>
      <c r="G133" t="s">
        <v>311</v>
      </c>
      <c r="H133" t="s">
        <v>196</v>
      </c>
      <c r="I133" t="s">
        <v>434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x14ac:dyDescent="0.25">
      <c r="A134" t="s">
        <v>291</v>
      </c>
      <c r="B134" t="s">
        <v>94</v>
      </c>
      <c r="C134" s="8" t="s">
        <v>19</v>
      </c>
      <c r="D134" s="8">
        <v>75</v>
      </c>
      <c r="E134" s="8" t="s">
        <v>317</v>
      </c>
      <c r="F134" t="s">
        <v>315</v>
      </c>
      <c r="G134" t="s">
        <v>316</v>
      </c>
      <c r="H134" t="s">
        <v>196</v>
      </c>
      <c r="I134" t="s">
        <v>434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x14ac:dyDescent="0.25">
      <c r="A135" t="s">
        <v>291</v>
      </c>
      <c r="B135" t="s">
        <v>94</v>
      </c>
      <c r="C135" s="8" t="s">
        <v>19</v>
      </c>
      <c r="D135" s="8">
        <v>75</v>
      </c>
      <c r="E135" s="8" t="s">
        <v>314</v>
      </c>
      <c r="F135" t="s">
        <v>313</v>
      </c>
      <c r="G135" t="s">
        <v>109</v>
      </c>
      <c r="H135" t="s">
        <v>196</v>
      </c>
      <c r="I135" t="s">
        <v>434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x14ac:dyDescent="0.25">
      <c r="A136" t="s">
        <v>291</v>
      </c>
      <c r="B136" t="s">
        <v>94</v>
      </c>
      <c r="C136" s="8" t="s">
        <v>19</v>
      </c>
      <c r="D136" s="8">
        <v>175</v>
      </c>
      <c r="E136" s="8" t="s">
        <v>323</v>
      </c>
      <c r="F136" t="s">
        <v>322</v>
      </c>
      <c r="G136" t="s">
        <v>124</v>
      </c>
      <c r="H136" t="s">
        <v>196</v>
      </c>
      <c r="I136" t="s">
        <v>434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x14ac:dyDescent="0.25">
      <c r="A137" t="s">
        <v>291</v>
      </c>
      <c r="B137" t="s">
        <v>94</v>
      </c>
      <c r="C137" s="8" t="s">
        <v>19</v>
      </c>
      <c r="D137" s="8">
        <v>175</v>
      </c>
      <c r="E137" s="8" t="s">
        <v>319</v>
      </c>
      <c r="F137" t="s">
        <v>318</v>
      </c>
      <c r="G137" t="s">
        <v>124</v>
      </c>
      <c r="H137" t="s">
        <v>196</v>
      </c>
      <c r="I137" t="s">
        <v>434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x14ac:dyDescent="0.25">
      <c r="A138" t="s">
        <v>291</v>
      </c>
      <c r="B138" t="s">
        <v>94</v>
      </c>
      <c r="C138" s="8" t="s">
        <v>19</v>
      </c>
      <c r="D138" s="8">
        <v>175</v>
      </c>
      <c r="E138" s="8" t="s">
        <v>321</v>
      </c>
      <c r="F138" t="s">
        <v>320</v>
      </c>
      <c r="G138" t="s">
        <v>124</v>
      </c>
      <c r="H138" t="s">
        <v>196</v>
      </c>
      <c r="I138" t="s">
        <v>434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x14ac:dyDescent="0.25">
      <c r="A139" t="s">
        <v>291</v>
      </c>
      <c r="B139" t="s">
        <v>94</v>
      </c>
      <c r="C139" s="8" t="s">
        <v>19</v>
      </c>
      <c r="D139" s="8">
        <v>225</v>
      </c>
      <c r="E139" s="8" t="s">
        <v>325</v>
      </c>
      <c r="F139" t="s">
        <v>324</v>
      </c>
      <c r="G139" t="s">
        <v>141</v>
      </c>
      <c r="H139" t="s">
        <v>196</v>
      </c>
      <c r="I139" t="s">
        <v>434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x14ac:dyDescent="0.25">
      <c r="A140" t="s">
        <v>291</v>
      </c>
      <c r="B140" t="s">
        <v>148</v>
      </c>
      <c r="C140" s="8" t="s">
        <v>19</v>
      </c>
      <c r="D140" s="8">
        <v>9</v>
      </c>
      <c r="E140" s="8" t="s">
        <v>327</v>
      </c>
      <c r="F140" t="s">
        <v>326</v>
      </c>
      <c r="G140" t="s">
        <v>152</v>
      </c>
      <c r="H140" t="s">
        <v>196</v>
      </c>
      <c r="I140" t="s">
        <v>434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x14ac:dyDescent="0.25">
      <c r="A141" t="s">
        <v>291</v>
      </c>
      <c r="B141" t="s">
        <v>148</v>
      </c>
      <c r="C141" s="8" t="s">
        <v>19</v>
      </c>
      <c r="D141" s="8">
        <v>18</v>
      </c>
      <c r="E141" s="8">
        <v>174888</v>
      </c>
      <c r="F141" t="s">
        <v>328</v>
      </c>
      <c r="G141" t="s">
        <v>156</v>
      </c>
      <c r="H141" t="s">
        <v>196</v>
      </c>
      <c r="I141" t="s">
        <v>434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x14ac:dyDescent="0.25">
      <c r="A142" t="s">
        <v>291</v>
      </c>
      <c r="B142" t="s">
        <v>148</v>
      </c>
      <c r="C142" s="8" t="s">
        <v>19</v>
      </c>
      <c r="D142" s="8">
        <v>63</v>
      </c>
      <c r="E142" s="8" t="s">
        <v>330</v>
      </c>
      <c r="F142" t="s">
        <v>329</v>
      </c>
      <c r="G142" t="s">
        <v>160</v>
      </c>
      <c r="H142" t="s">
        <v>196</v>
      </c>
      <c r="I142" t="s">
        <v>434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x14ac:dyDescent="0.25">
      <c r="A143" t="s">
        <v>291</v>
      </c>
      <c r="B143" t="s">
        <v>148</v>
      </c>
      <c r="C143" s="8" t="s">
        <v>19</v>
      </c>
      <c r="D143" s="8">
        <v>153</v>
      </c>
      <c r="E143" s="8">
        <v>168381</v>
      </c>
      <c r="F143" t="s">
        <v>331</v>
      </c>
      <c r="G143" t="s">
        <v>165</v>
      </c>
      <c r="H143" t="s">
        <v>196</v>
      </c>
      <c r="I143" t="s">
        <v>434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1:50" x14ac:dyDescent="0.25">
      <c r="A144" t="s">
        <v>291</v>
      </c>
      <c r="B144" t="s">
        <v>206</v>
      </c>
      <c r="C144" s="8">
        <v>8</v>
      </c>
      <c r="D144" s="8" t="s">
        <v>19</v>
      </c>
      <c r="E144" s="8">
        <v>154534</v>
      </c>
      <c r="F144" t="s">
        <v>440</v>
      </c>
      <c r="G144" t="s">
        <v>208</v>
      </c>
      <c r="H144" t="s">
        <v>196</v>
      </c>
      <c r="I144" t="s">
        <v>434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1:50" x14ac:dyDescent="0.25">
      <c r="A145" t="s">
        <v>333</v>
      </c>
      <c r="B145" t="s">
        <v>18</v>
      </c>
      <c r="C145" s="8">
        <v>48</v>
      </c>
      <c r="D145" s="8" t="s">
        <v>19</v>
      </c>
      <c r="E145" s="8" t="s">
        <v>335</v>
      </c>
      <c r="F145" t="s">
        <v>334</v>
      </c>
      <c r="G145" t="s">
        <v>21</v>
      </c>
      <c r="H145" t="s">
        <v>196</v>
      </c>
      <c r="I145" t="s">
        <v>434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1:50" x14ac:dyDescent="0.25">
      <c r="A146" t="s">
        <v>336</v>
      </c>
      <c r="B146" t="s">
        <v>18</v>
      </c>
      <c r="C146" s="8">
        <v>96</v>
      </c>
      <c r="D146" s="8" t="s">
        <v>19</v>
      </c>
      <c r="E146" s="8" t="s">
        <v>338</v>
      </c>
      <c r="F146" t="s">
        <v>337</v>
      </c>
      <c r="G146" t="s">
        <v>21</v>
      </c>
      <c r="H146" t="s">
        <v>196</v>
      </c>
      <c r="I146" t="s">
        <v>434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1:50" x14ac:dyDescent="0.25">
      <c r="A147" t="s">
        <v>339</v>
      </c>
      <c r="B147" t="s">
        <v>18</v>
      </c>
      <c r="C147" s="8">
        <v>96</v>
      </c>
      <c r="D147" s="8" t="s">
        <v>19</v>
      </c>
      <c r="E147" s="8" t="s">
        <v>341</v>
      </c>
      <c r="F147" t="s">
        <v>340</v>
      </c>
      <c r="G147" t="s">
        <v>21</v>
      </c>
      <c r="H147" t="s">
        <v>196</v>
      </c>
      <c r="I147" t="s">
        <v>434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1:50" x14ac:dyDescent="0.25">
      <c r="A148" t="s">
        <v>339</v>
      </c>
      <c r="B148" t="s">
        <v>18</v>
      </c>
      <c r="C148" s="8">
        <v>96</v>
      </c>
      <c r="D148" s="8" t="s">
        <v>19</v>
      </c>
      <c r="E148" s="8" t="s">
        <v>345</v>
      </c>
      <c r="F148" t="s">
        <v>344</v>
      </c>
      <c r="G148" t="s">
        <v>21</v>
      </c>
      <c r="H148" t="s">
        <v>196</v>
      </c>
      <c r="I148" t="s">
        <v>434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1:50" x14ac:dyDescent="0.25">
      <c r="A149" t="s">
        <v>339</v>
      </c>
      <c r="B149" t="s">
        <v>18</v>
      </c>
      <c r="C149" s="8">
        <v>96</v>
      </c>
      <c r="D149" s="8" t="s">
        <v>19</v>
      </c>
      <c r="E149" s="8" t="s">
        <v>428</v>
      </c>
      <c r="F149" t="s">
        <v>441</v>
      </c>
      <c r="G149" t="s">
        <v>21</v>
      </c>
      <c r="H149" t="s">
        <v>196</v>
      </c>
      <c r="I149" t="s">
        <v>434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1:50" x14ac:dyDescent="0.25">
      <c r="A150" t="s">
        <v>339</v>
      </c>
      <c r="B150" t="s">
        <v>18</v>
      </c>
      <c r="C150" s="8">
        <v>384</v>
      </c>
      <c r="D150" s="8" t="s">
        <v>19</v>
      </c>
      <c r="E150" s="8" t="s">
        <v>349</v>
      </c>
      <c r="F150" t="s">
        <v>348</v>
      </c>
      <c r="G150" t="s">
        <v>21</v>
      </c>
      <c r="H150" t="s">
        <v>196</v>
      </c>
      <c r="I150" t="s">
        <v>435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1:50" x14ac:dyDescent="0.25">
      <c r="A151" t="s">
        <v>339</v>
      </c>
      <c r="B151" t="s">
        <v>18</v>
      </c>
      <c r="C151" s="8">
        <v>384</v>
      </c>
      <c r="D151" s="8" t="s">
        <v>19</v>
      </c>
      <c r="E151" s="8" t="s">
        <v>347</v>
      </c>
      <c r="F151" t="s">
        <v>442</v>
      </c>
      <c r="G151" t="s">
        <v>21</v>
      </c>
      <c r="H151" t="s">
        <v>196</v>
      </c>
      <c r="I151" t="s">
        <v>435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1:50" x14ac:dyDescent="0.25">
      <c r="A152" t="s">
        <v>350</v>
      </c>
      <c r="B152" t="s">
        <v>18</v>
      </c>
      <c r="C152" s="8">
        <v>384</v>
      </c>
      <c r="D152" s="8" t="s">
        <v>19</v>
      </c>
      <c r="E152" s="8" t="s">
        <v>352</v>
      </c>
      <c r="F152" t="s">
        <v>351</v>
      </c>
      <c r="G152" t="s">
        <v>21</v>
      </c>
      <c r="H152" t="s">
        <v>196</v>
      </c>
      <c r="I152" t="s">
        <v>435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1:50" x14ac:dyDescent="0.25">
      <c r="A153" t="s">
        <v>353</v>
      </c>
      <c r="B153" t="s">
        <v>18</v>
      </c>
      <c r="C153" s="8">
        <v>6</v>
      </c>
      <c r="D153" s="8" t="s">
        <v>19</v>
      </c>
      <c r="E153" s="8" t="s">
        <v>355</v>
      </c>
      <c r="F153" t="s">
        <v>354</v>
      </c>
      <c r="G153" t="s">
        <v>21</v>
      </c>
      <c r="H153" t="s">
        <v>196</v>
      </c>
      <c r="I153" t="s">
        <v>434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1:50" x14ac:dyDescent="0.25">
      <c r="A154" t="s">
        <v>353</v>
      </c>
      <c r="B154" t="s">
        <v>18</v>
      </c>
      <c r="C154" s="8">
        <v>12</v>
      </c>
      <c r="D154" s="8" t="s">
        <v>19</v>
      </c>
      <c r="E154" s="8" t="s">
        <v>357</v>
      </c>
      <c r="F154" t="s">
        <v>356</v>
      </c>
      <c r="G154" t="s">
        <v>21</v>
      </c>
      <c r="H154" t="s">
        <v>196</v>
      </c>
      <c r="I154" t="s">
        <v>434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1:50" x14ac:dyDescent="0.25">
      <c r="A155" t="s">
        <v>353</v>
      </c>
      <c r="B155" t="s">
        <v>18</v>
      </c>
      <c r="C155" s="8">
        <v>24</v>
      </c>
      <c r="D155" s="8" t="s">
        <v>19</v>
      </c>
      <c r="E155" s="8" t="s">
        <v>359</v>
      </c>
      <c r="F155" t="s">
        <v>358</v>
      </c>
      <c r="G155" t="s">
        <v>21</v>
      </c>
      <c r="H155" t="s">
        <v>196</v>
      </c>
      <c r="I155" t="s">
        <v>434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1:50" x14ac:dyDescent="0.25">
      <c r="A156" t="s">
        <v>353</v>
      </c>
      <c r="B156" t="s">
        <v>18</v>
      </c>
      <c r="C156" s="8">
        <v>96</v>
      </c>
      <c r="D156" s="8" t="s">
        <v>19</v>
      </c>
      <c r="E156" s="8" t="s">
        <v>361</v>
      </c>
      <c r="F156" t="s">
        <v>360</v>
      </c>
      <c r="G156" t="s">
        <v>21</v>
      </c>
      <c r="H156" t="s">
        <v>196</v>
      </c>
      <c r="I156" t="s">
        <v>434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1:50" x14ac:dyDescent="0.25">
      <c r="A157" t="s">
        <v>353</v>
      </c>
      <c r="B157" t="s">
        <v>94</v>
      </c>
      <c r="C157" s="8" t="s">
        <v>19</v>
      </c>
      <c r="D157" s="8">
        <v>25</v>
      </c>
      <c r="E157" s="8" t="s">
        <v>363</v>
      </c>
      <c r="F157" t="s">
        <v>362</v>
      </c>
      <c r="G157" t="s">
        <v>311</v>
      </c>
      <c r="H157" t="s">
        <v>196</v>
      </c>
      <c r="I157" t="s">
        <v>434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1:50" x14ac:dyDescent="0.25">
      <c r="A158" t="s">
        <v>353</v>
      </c>
      <c r="B158" t="s">
        <v>94</v>
      </c>
      <c r="C158" s="8" t="s">
        <v>19</v>
      </c>
      <c r="D158" s="8">
        <v>75</v>
      </c>
      <c r="E158" s="8" t="s">
        <v>365</v>
      </c>
      <c r="F158" t="s">
        <v>364</v>
      </c>
      <c r="G158" t="s">
        <v>316</v>
      </c>
      <c r="H158" t="s">
        <v>196</v>
      </c>
      <c r="I158" t="s">
        <v>434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1:50" x14ac:dyDescent="0.25">
      <c r="A159" t="s">
        <v>353</v>
      </c>
      <c r="B159" t="s">
        <v>148</v>
      </c>
      <c r="C159" s="8" t="s">
        <v>19</v>
      </c>
      <c r="D159" s="8">
        <v>9</v>
      </c>
      <c r="E159" s="8" t="s">
        <v>367</v>
      </c>
      <c r="F159" t="s">
        <v>366</v>
      </c>
      <c r="G159" t="s">
        <v>152</v>
      </c>
      <c r="H159" t="s">
        <v>196</v>
      </c>
      <c r="I159" t="s">
        <v>434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1:50" x14ac:dyDescent="0.25">
      <c r="A160" t="s">
        <v>353</v>
      </c>
      <c r="B160" t="s">
        <v>148</v>
      </c>
      <c r="C160" s="8" t="s">
        <v>19</v>
      </c>
      <c r="D160" s="8">
        <v>23</v>
      </c>
      <c r="E160" s="8" t="s">
        <v>369</v>
      </c>
      <c r="F160" t="s">
        <v>368</v>
      </c>
      <c r="G160" t="s">
        <v>156</v>
      </c>
      <c r="H160" t="s">
        <v>196</v>
      </c>
      <c r="I160" t="s">
        <v>434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1:50" x14ac:dyDescent="0.25">
      <c r="A161" t="s">
        <v>353</v>
      </c>
      <c r="B161" t="s">
        <v>148</v>
      </c>
      <c r="C161" s="8" t="s">
        <v>19</v>
      </c>
      <c r="D161" s="8">
        <v>58</v>
      </c>
      <c r="E161" s="8" t="s">
        <v>371</v>
      </c>
      <c r="F161" t="s">
        <v>370</v>
      </c>
      <c r="G161" t="s">
        <v>160</v>
      </c>
      <c r="H161" t="s">
        <v>196</v>
      </c>
      <c r="I161" t="s">
        <v>434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1:50" x14ac:dyDescent="0.25">
      <c r="A162" t="s">
        <v>375</v>
      </c>
      <c r="B162" t="s">
        <v>18</v>
      </c>
      <c r="C162" s="8">
        <v>6</v>
      </c>
      <c r="D162" s="8" t="s">
        <v>19</v>
      </c>
      <c r="E162" s="8" t="s">
        <v>377</v>
      </c>
      <c r="F162" t="s">
        <v>376</v>
      </c>
      <c r="G162" t="s">
        <v>21</v>
      </c>
      <c r="H162" t="s">
        <v>196</v>
      </c>
      <c r="I162" t="s">
        <v>434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1:50" x14ac:dyDescent="0.25">
      <c r="A163" t="s">
        <v>375</v>
      </c>
      <c r="B163" t="s">
        <v>18</v>
      </c>
      <c r="C163" s="8">
        <v>12</v>
      </c>
      <c r="D163" s="8" t="s">
        <v>19</v>
      </c>
      <c r="E163" s="8" t="s">
        <v>379</v>
      </c>
      <c r="F163" t="s">
        <v>378</v>
      </c>
      <c r="G163" t="s">
        <v>21</v>
      </c>
      <c r="H163" t="s">
        <v>196</v>
      </c>
      <c r="I163" t="s">
        <v>434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1:50" x14ac:dyDescent="0.25">
      <c r="A164" t="s">
        <v>375</v>
      </c>
      <c r="B164" t="s">
        <v>18</v>
      </c>
      <c r="C164" s="8">
        <v>24</v>
      </c>
      <c r="D164" s="8" t="s">
        <v>19</v>
      </c>
      <c r="E164" s="8" t="s">
        <v>381</v>
      </c>
      <c r="F164" t="s">
        <v>380</v>
      </c>
      <c r="G164" t="s">
        <v>21</v>
      </c>
      <c r="H164" t="s">
        <v>196</v>
      </c>
      <c r="I164" t="s">
        <v>434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1:50" x14ac:dyDescent="0.25">
      <c r="A165" t="s">
        <v>375</v>
      </c>
      <c r="B165" t="s">
        <v>18</v>
      </c>
      <c r="C165" s="8">
        <v>48</v>
      </c>
      <c r="D165" s="8" t="s">
        <v>19</v>
      </c>
      <c r="E165" s="8" t="s">
        <v>383</v>
      </c>
      <c r="F165" t="s">
        <v>382</v>
      </c>
      <c r="G165" t="s">
        <v>21</v>
      </c>
      <c r="H165" t="s">
        <v>196</v>
      </c>
      <c r="I165" t="s">
        <v>434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1:50" x14ac:dyDescent="0.25">
      <c r="A166" t="s">
        <v>375</v>
      </c>
      <c r="B166" t="s">
        <v>18</v>
      </c>
      <c r="C166" s="8">
        <v>96</v>
      </c>
      <c r="D166" s="8" t="s">
        <v>19</v>
      </c>
      <c r="E166" s="8" t="s">
        <v>386</v>
      </c>
      <c r="F166" t="s">
        <v>384</v>
      </c>
      <c r="G166" t="s">
        <v>21</v>
      </c>
      <c r="H166" t="s">
        <v>35</v>
      </c>
      <c r="I166" t="s">
        <v>434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1:50" x14ac:dyDescent="0.25">
      <c r="A167" t="s">
        <v>375</v>
      </c>
      <c r="B167" t="s">
        <v>18</v>
      </c>
      <c r="C167" s="8">
        <v>96</v>
      </c>
      <c r="D167" s="8" t="s">
        <v>19</v>
      </c>
      <c r="E167" s="8" t="s">
        <v>388</v>
      </c>
      <c r="F167" t="s">
        <v>387</v>
      </c>
      <c r="G167" t="s">
        <v>21</v>
      </c>
      <c r="H167" t="s">
        <v>196</v>
      </c>
      <c r="I167" t="s">
        <v>434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  <row r="168" spans="1:50" x14ac:dyDescent="0.25">
      <c r="A168" t="s">
        <v>375</v>
      </c>
      <c r="B168" t="s">
        <v>18</v>
      </c>
      <c r="C168" s="8">
        <v>384</v>
      </c>
      <c r="D168" s="8" t="s">
        <v>19</v>
      </c>
      <c r="E168" s="8" t="s">
        <v>390</v>
      </c>
      <c r="F168" t="s">
        <v>389</v>
      </c>
      <c r="G168" t="s">
        <v>21</v>
      </c>
      <c r="H168" t="s">
        <v>35</v>
      </c>
      <c r="I168" t="s">
        <v>435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</row>
    <row r="169" spans="1:50" x14ac:dyDescent="0.25">
      <c r="A169" t="s">
        <v>391</v>
      </c>
      <c r="B169" t="s">
        <v>18</v>
      </c>
      <c r="C169" s="8">
        <v>6</v>
      </c>
      <c r="D169" s="8" t="s">
        <v>19</v>
      </c>
      <c r="E169" s="8" t="s">
        <v>393</v>
      </c>
      <c r="F169" t="s">
        <v>392</v>
      </c>
      <c r="G169" t="s">
        <v>21</v>
      </c>
      <c r="H169" t="s">
        <v>196</v>
      </c>
      <c r="I169" t="s">
        <v>434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</row>
    <row r="170" spans="1:50" x14ac:dyDescent="0.25">
      <c r="A170" t="s">
        <v>391</v>
      </c>
      <c r="B170" t="s">
        <v>18</v>
      </c>
      <c r="C170" s="8">
        <v>12</v>
      </c>
      <c r="D170" s="8" t="s">
        <v>19</v>
      </c>
      <c r="E170" s="8" t="s">
        <v>395</v>
      </c>
      <c r="F170" t="s">
        <v>394</v>
      </c>
      <c r="G170" t="s">
        <v>21</v>
      </c>
      <c r="H170" t="s">
        <v>196</v>
      </c>
      <c r="I170" t="s">
        <v>434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1:50" x14ac:dyDescent="0.25">
      <c r="A171" t="s">
        <v>396</v>
      </c>
      <c r="B171" t="s">
        <v>18</v>
      </c>
      <c r="C171" s="8">
        <v>12</v>
      </c>
      <c r="D171" s="8" t="s">
        <v>19</v>
      </c>
      <c r="E171" s="8">
        <v>130185</v>
      </c>
      <c r="F171" t="s">
        <v>397</v>
      </c>
      <c r="G171" t="s">
        <v>21</v>
      </c>
      <c r="H171" t="s">
        <v>196</v>
      </c>
      <c r="I171" t="s">
        <v>434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1:50" x14ac:dyDescent="0.25">
      <c r="A172" t="s">
        <v>396</v>
      </c>
      <c r="B172" t="s">
        <v>94</v>
      </c>
      <c r="C172" s="8" t="s">
        <v>19</v>
      </c>
      <c r="D172" s="8">
        <v>75</v>
      </c>
      <c r="E172" s="8" t="s">
        <v>399</v>
      </c>
      <c r="F172" t="s">
        <v>398</v>
      </c>
      <c r="G172" t="s">
        <v>316</v>
      </c>
      <c r="H172" t="s">
        <v>196</v>
      </c>
      <c r="I172" t="s">
        <v>434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1:50" x14ac:dyDescent="0.25">
      <c r="A173" t="s">
        <v>400</v>
      </c>
      <c r="B173" t="s">
        <v>18</v>
      </c>
      <c r="C173" s="8">
        <v>6</v>
      </c>
      <c r="D173" s="8" t="s">
        <v>19</v>
      </c>
      <c r="E173" s="8" t="s">
        <v>402</v>
      </c>
      <c r="F173" t="s">
        <v>401</v>
      </c>
      <c r="G173" t="s">
        <v>21</v>
      </c>
      <c r="H173" t="s">
        <v>436</v>
      </c>
      <c r="I173" t="s">
        <v>434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1:50" x14ac:dyDescent="0.25">
      <c r="A174" t="s">
        <v>400</v>
      </c>
      <c r="B174" t="s">
        <v>18</v>
      </c>
      <c r="C174" s="8">
        <v>12</v>
      </c>
      <c r="D174" s="8" t="s">
        <v>19</v>
      </c>
      <c r="E174" s="8" t="s">
        <v>404</v>
      </c>
      <c r="F174" t="s">
        <v>403</v>
      </c>
      <c r="G174" t="s">
        <v>21</v>
      </c>
      <c r="H174" t="s">
        <v>436</v>
      </c>
      <c r="I174" t="s">
        <v>434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1:50" x14ac:dyDescent="0.25">
      <c r="A175" t="s">
        <v>400</v>
      </c>
      <c r="B175" t="s">
        <v>18</v>
      </c>
      <c r="C175" s="8">
        <v>24</v>
      </c>
      <c r="D175" s="8" t="s">
        <v>19</v>
      </c>
      <c r="E175" s="8" t="s">
        <v>406</v>
      </c>
      <c r="F175" t="s">
        <v>405</v>
      </c>
      <c r="G175" t="s">
        <v>21</v>
      </c>
      <c r="H175" t="s">
        <v>436</v>
      </c>
      <c r="I175" t="s">
        <v>434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1:50" x14ac:dyDescent="0.25">
      <c r="A176" t="s">
        <v>400</v>
      </c>
      <c r="B176" t="s">
        <v>18</v>
      </c>
      <c r="C176" s="8">
        <v>96</v>
      </c>
      <c r="D176" s="8" t="s">
        <v>19</v>
      </c>
      <c r="E176" s="8" t="s">
        <v>409</v>
      </c>
      <c r="F176" t="s">
        <v>407</v>
      </c>
      <c r="G176" t="s">
        <v>21</v>
      </c>
      <c r="H176" t="s">
        <v>436</v>
      </c>
      <c r="I176" t="s">
        <v>434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1:50" x14ac:dyDescent="0.25">
      <c r="A177" t="s">
        <v>400</v>
      </c>
      <c r="B177" t="s">
        <v>94</v>
      </c>
      <c r="C177" s="8" t="s">
        <v>19</v>
      </c>
      <c r="D177" s="8">
        <v>25</v>
      </c>
      <c r="E177" s="8" t="s">
        <v>411</v>
      </c>
      <c r="F177" t="s">
        <v>410</v>
      </c>
      <c r="G177" t="s">
        <v>311</v>
      </c>
      <c r="H177" t="s">
        <v>196</v>
      </c>
      <c r="I177" t="s">
        <v>434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1:50" x14ac:dyDescent="0.25">
      <c r="A178" t="s">
        <v>400</v>
      </c>
      <c r="B178" t="s">
        <v>94</v>
      </c>
      <c r="C178" s="8" t="s">
        <v>19</v>
      </c>
      <c r="D178" s="8">
        <v>75</v>
      </c>
      <c r="E178" s="8" t="s">
        <v>413</v>
      </c>
      <c r="F178" t="s">
        <v>412</v>
      </c>
      <c r="G178" t="s">
        <v>316</v>
      </c>
      <c r="H178" t="s">
        <v>196</v>
      </c>
      <c r="I178" t="s">
        <v>434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1:50" x14ac:dyDescent="0.25">
      <c r="A179" t="s">
        <v>400</v>
      </c>
      <c r="B179" t="s">
        <v>94</v>
      </c>
      <c r="C179" s="8" t="s">
        <v>19</v>
      </c>
      <c r="D179" s="8">
        <v>150</v>
      </c>
      <c r="E179" s="8" t="s">
        <v>415</v>
      </c>
      <c r="F179" t="s">
        <v>414</v>
      </c>
      <c r="G179" t="s">
        <v>124</v>
      </c>
      <c r="H179" t="s">
        <v>196</v>
      </c>
      <c r="I179" t="s">
        <v>434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1:50" x14ac:dyDescent="0.25">
      <c r="A180" t="s">
        <v>400</v>
      </c>
      <c r="B180" t="s">
        <v>148</v>
      </c>
      <c r="C180" s="8" t="s">
        <v>19</v>
      </c>
      <c r="D180" s="8">
        <v>9</v>
      </c>
      <c r="E180" s="8">
        <v>93040</v>
      </c>
      <c r="F180" t="s">
        <v>416</v>
      </c>
      <c r="G180" t="s">
        <v>152</v>
      </c>
      <c r="H180" t="s">
        <v>196</v>
      </c>
      <c r="I180" t="s">
        <v>434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1:50" x14ac:dyDescent="0.25">
      <c r="A181" t="s">
        <v>400</v>
      </c>
      <c r="B181" t="s">
        <v>148</v>
      </c>
      <c r="C181" s="8" t="s">
        <v>19</v>
      </c>
      <c r="D181" s="8">
        <v>23</v>
      </c>
      <c r="E181" s="8">
        <v>93060</v>
      </c>
      <c r="F181" t="s">
        <v>417</v>
      </c>
      <c r="G181" t="s">
        <v>156</v>
      </c>
      <c r="H181" t="s">
        <v>196</v>
      </c>
      <c r="I181" t="s">
        <v>434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1:50" x14ac:dyDescent="0.25">
      <c r="A182" t="s">
        <v>400</v>
      </c>
      <c r="B182" t="s">
        <v>148</v>
      </c>
      <c r="C182" s="8" t="s">
        <v>19</v>
      </c>
      <c r="D182" s="8">
        <v>153</v>
      </c>
      <c r="E182" s="8">
        <v>93150</v>
      </c>
      <c r="F182" t="s">
        <v>418</v>
      </c>
      <c r="G182" t="s">
        <v>165</v>
      </c>
      <c r="H182" t="s">
        <v>196</v>
      </c>
      <c r="I182" t="s">
        <v>434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1:50" x14ac:dyDescent="0.25">
      <c r="A183" t="s">
        <v>419</v>
      </c>
      <c r="B183" t="s">
        <v>148</v>
      </c>
      <c r="C183" s="8" t="s">
        <v>19</v>
      </c>
      <c r="D183" s="8">
        <v>4</v>
      </c>
      <c r="E183" s="8" t="s">
        <v>421</v>
      </c>
      <c r="F183" t="s">
        <v>420</v>
      </c>
      <c r="G183" t="s">
        <v>152</v>
      </c>
      <c r="H183" t="s">
        <v>196</v>
      </c>
      <c r="I183" t="s">
        <v>434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1:50" x14ac:dyDescent="0.25">
      <c r="A184" t="s">
        <v>422</v>
      </c>
      <c r="B184" t="s">
        <v>18</v>
      </c>
      <c r="C184" s="8">
        <v>96</v>
      </c>
      <c r="D184" s="8" t="s">
        <v>19</v>
      </c>
      <c r="E184" s="8" t="s">
        <v>424</v>
      </c>
      <c r="F184" t="s">
        <v>423</v>
      </c>
      <c r="G184" t="s">
        <v>21</v>
      </c>
      <c r="H184" t="s">
        <v>196</v>
      </c>
      <c r="I184" t="s">
        <v>434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1:5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1:5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1:5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1:5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1:5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1:5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1:5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1:5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1:5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1:5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1:5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1:5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1:5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1:5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1:5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1:5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1:5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1:5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1:5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1:5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1:5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1:5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1:5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1:5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1:5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1:5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1:5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1:5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1:5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1:5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1:5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1:5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1:5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1:5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1:5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1:5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1:5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1:5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1:5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1:5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1:5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1:5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1:5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1:5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1:5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1:5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1:5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1:5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1:5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1:5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1:5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1:5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1:5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1:5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1:5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1:5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5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1:5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1:5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1:5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1:5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1:5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1:5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1:5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1:5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1:5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1:5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1:5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1:5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1:5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1:5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1:5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1:5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1:5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1:5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1:5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1:5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1:5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1:5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1:5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1:5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1:5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1:5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1:5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5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1:5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1:5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1:5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1:5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1:5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1:5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1:5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1:5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1:5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1:5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1:5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1:5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1:5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1:5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  <row r="287" spans="1:5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</row>
    <row r="288" spans="1:5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</row>
    <row r="289" spans="1:5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</row>
    <row r="290" spans="1:5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</row>
    <row r="291" spans="1:5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</row>
    <row r="292" spans="1:5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</row>
    <row r="293" spans="1:5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</row>
    <row r="294" spans="1:5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</row>
    <row r="295" spans="1:5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</row>
    <row r="296" spans="1:5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</row>
    <row r="297" spans="1:5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</row>
    <row r="298" spans="1:5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</row>
    <row r="299" spans="1:5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</row>
    <row r="300" spans="1:5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</row>
    <row r="301" spans="1:5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</row>
    <row r="302" spans="1:5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</row>
    <row r="303" spans="1:5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</row>
    <row r="304" spans="1:5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</row>
    <row r="305" spans="1:50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</row>
    <row r="306" spans="1:50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</row>
    <row r="307" spans="1:50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</row>
    <row r="308" spans="1:50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</row>
    <row r="309" spans="1:50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</row>
    <row r="310" spans="1:50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</row>
    <row r="311" spans="1:50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</row>
    <row r="312" spans="1:50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</row>
    <row r="313" spans="1:50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</row>
    <row r="314" spans="1:50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</row>
    <row r="315" spans="1:50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</row>
    <row r="316" spans="1:50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</row>
    <row r="317" spans="1:50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</row>
    <row r="318" spans="1:50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</row>
    <row r="319" spans="1:50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</row>
    <row r="320" spans="1:5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</row>
    <row r="321" spans="1:50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</row>
    <row r="322" spans="1:50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</row>
    <row r="323" spans="1:50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</row>
    <row r="324" spans="1:50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</row>
    <row r="325" spans="1:50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</row>
    <row r="326" spans="1:50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</row>
    <row r="327" spans="1:50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</row>
    <row r="328" spans="1:50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</row>
    <row r="329" spans="1:50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</row>
    <row r="330" spans="1:50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</row>
    <row r="331" spans="1:50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</row>
    <row r="332" spans="1:50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</row>
    <row r="333" spans="1:50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</row>
    <row r="334" spans="1:50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</row>
    <row r="335" spans="1:50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</row>
    <row r="336" spans="1:50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</row>
    <row r="337" spans="1:50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</row>
    <row r="338" spans="1:50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</row>
    <row r="339" spans="1:50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</row>
    <row r="340" spans="1:50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</row>
    <row r="341" spans="1:50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</row>
    <row r="342" spans="1:50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</row>
    <row r="343" spans="1:50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</row>
    <row r="344" spans="1:50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</row>
    <row r="345" spans="1:50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</row>
    <row r="346" spans="1:50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</row>
    <row r="347" spans="1:50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  <row r="348" spans="1:50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</row>
    <row r="349" spans="1:50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</row>
    <row r="350" spans="1:50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</row>
    <row r="351" spans="1:50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</row>
    <row r="352" spans="1:50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</row>
    <row r="353" spans="1:50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</row>
    <row r="354" spans="1:50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</row>
    <row r="355" spans="1:50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</row>
    <row r="356" spans="1:50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</row>
    <row r="357" spans="1:50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</row>
    <row r="358" spans="1:50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</row>
    <row r="359" spans="1:50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</row>
    <row r="360" spans="1:50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</row>
    <row r="361" spans="1:50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</row>
    <row r="362" spans="1:50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</row>
    <row r="363" spans="1:50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</row>
    <row r="364" spans="1:50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</row>
    <row r="365" spans="1:50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</row>
    <row r="366" spans="1:50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</row>
    <row r="367" spans="1:50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</row>
    <row r="368" spans="1:50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</row>
    <row r="369" spans="1:50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</row>
    <row r="370" spans="1:50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</row>
    <row r="371" spans="1:50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</row>
    <row r="372" spans="1:50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</row>
    <row r="373" spans="1:50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</row>
    <row r="374" spans="1:50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</row>
    <row r="375" spans="1:50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</row>
    <row r="376" spans="1:50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</row>
    <row r="377" spans="1:50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</row>
    <row r="379" spans="1:50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</row>
    <row r="380" spans="1:50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</row>
    <row r="381" spans="1:50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</row>
    <row r="382" spans="1:50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</row>
    <row r="383" spans="1:50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</row>
    <row r="384" spans="1:50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</row>
    <row r="385" spans="1:50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</row>
    <row r="386" spans="1:50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</row>
    <row r="387" spans="1:50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</row>
    <row r="388" spans="1:50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</row>
    <row r="389" spans="1:50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</row>
    <row r="390" spans="1:50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</row>
    <row r="391" spans="1:50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</row>
    <row r="392" spans="1:50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</row>
    <row r="393" spans="1:50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</row>
    <row r="394" spans="1:50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</row>
    <row r="395" spans="1:50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</row>
    <row r="396" spans="1:50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</row>
    <row r="397" spans="1:50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</row>
    <row r="398" spans="1:50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</row>
    <row r="399" spans="1:50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</row>
    <row r="400" spans="1:50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</row>
    <row r="401" spans="1:50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</row>
    <row r="402" spans="1:50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</row>
    <row r="403" spans="1:50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</row>
    <row r="404" spans="1:50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</row>
    <row r="405" spans="1:50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</row>
    <row r="406" spans="1:50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</row>
    <row r="407" spans="1:50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</row>
    <row r="408" spans="1:50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</row>
    <row r="409" spans="1:50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</row>
    <row r="410" spans="1:50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</row>
    <row r="411" spans="1:50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</row>
    <row r="412" spans="1:50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</row>
    <row r="413" spans="1:50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</row>
    <row r="414" spans="1:50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</row>
    <row r="415" spans="1:50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</row>
    <row r="416" spans="1:50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</row>
    <row r="417" spans="1:50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</row>
    <row r="418" spans="1:50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</row>
    <row r="419" spans="1:50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</row>
    <row r="420" spans="1:50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</row>
    <row r="421" spans="1:50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</row>
    <row r="422" spans="1:50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</row>
    <row r="423" spans="1:50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</row>
    <row r="424" spans="1:50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</row>
    <row r="425" spans="1:50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</row>
    <row r="426" spans="1:50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</row>
    <row r="427" spans="1:5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</row>
    <row r="428" spans="1:50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</row>
    <row r="429" spans="1:50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</row>
    <row r="430" spans="1:50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</row>
    <row r="431" spans="1:50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</row>
    <row r="432" spans="1:50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</row>
    <row r="433" spans="1:50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</row>
    <row r="434" spans="1:50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</row>
    <row r="435" spans="1:50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</row>
    <row r="436" spans="1:50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</row>
    <row r="437" spans="1:50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</row>
    <row r="438" spans="1:50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</row>
    <row r="439" spans="1:50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</row>
    <row r="440" spans="1:50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</row>
    <row r="441" spans="1:50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</row>
    <row r="442" spans="1:50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</row>
    <row r="443" spans="1:50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</row>
    <row r="444" spans="1:50" x14ac:dyDescent="0.25"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</row>
    <row r="445" spans="1:50" x14ac:dyDescent="0.25"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</row>
    <row r="446" spans="1:50" x14ac:dyDescent="0.25"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</row>
  </sheetData>
  <pageMargins left="0.7" right="0.7" top="0.75" bottom="0.75" header="0.3" footer="0.3"/>
  <pageSetup orientation="portrait" verticalDpi="9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5"/>
  <sheetViews>
    <sheetView topLeftCell="F1" workbookViewId="0">
      <selection activeCell="I147" sqref="I147"/>
    </sheetView>
  </sheetViews>
  <sheetFormatPr baseColWidth="10" defaultColWidth="9.140625" defaultRowHeight="15" x14ac:dyDescent="0.25"/>
  <cols>
    <col min="1" max="1" width="26" customWidth="1"/>
    <col min="2" max="2" width="14.7109375" customWidth="1"/>
    <col min="4" max="4" width="13.42578125" customWidth="1"/>
    <col min="5" max="5" width="50.140625" customWidth="1"/>
    <col min="6" max="6" width="34.140625" customWidth="1"/>
    <col min="7" max="7" width="15.140625" customWidth="1"/>
    <col min="8" max="8" width="36.42578125" customWidth="1"/>
  </cols>
  <sheetData>
    <row r="1" spans="1:50" ht="46.5" x14ac:dyDescent="0.7">
      <c r="A1" s="5"/>
      <c r="B1" s="5"/>
      <c r="C1" s="2" t="s">
        <v>431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0" ht="21" x14ac:dyDescent="0.35">
      <c r="A3" s="5"/>
      <c r="B3" s="5"/>
      <c r="C3" s="3" t="s">
        <v>443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0" x14ac:dyDescent="0.25">
      <c r="A7" s="5" t="s">
        <v>433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5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50" s="6" customFormat="1" x14ac:dyDescent="0.25">
      <c r="A9" s="6" t="s">
        <v>2</v>
      </c>
      <c r="B9" s="6" t="s">
        <v>3</v>
      </c>
      <c r="C9" s="6" t="s">
        <v>4</v>
      </c>
      <c r="D9" s="6" t="s">
        <v>5</v>
      </c>
      <c r="E9" s="6" t="s">
        <v>15</v>
      </c>
      <c r="F9" s="6" t="s">
        <v>6</v>
      </c>
      <c r="G9" s="6" t="s">
        <v>7</v>
      </c>
      <c r="H9" s="6" t="s">
        <v>8</v>
      </c>
      <c r="I9" s="6" t="s">
        <v>9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x14ac:dyDescent="0.25">
      <c r="A10" t="s">
        <v>17</v>
      </c>
      <c r="B10" t="s">
        <v>18</v>
      </c>
      <c r="C10" s="8">
        <v>24</v>
      </c>
      <c r="D10" s="8" t="s">
        <v>19</v>
      </c>
      <c r="E10" s="8" t="s">
        <v>24</v>
      </c>
      <c r="F10" t="s">
        <v>20</v>
      </c>
      <c r="G10" t="s">
        <v>21</v>
      </c>
      <c r="H10" t="s">
        <v>196</v>
      </c>
      <c r="I10" t="s">
        <v>434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x14ac:dyDescent="0.25">
      <c r="A11" t="s">
        <v>17</v>
      </c>
      <c r="B11" t="s">
        <v>18</v>
      </c>
      <c r="C11" s="8">
        <v>24</v>
      </c>
      <c r="D11" s="8" t="s">
        <v>19</v>
      </c>
      <c r="E11" s="8" t="s">
        <v>26</v>
      </c>
      <c r="F11" t="s">
        <v>25</v>
      </c>
      <c r="G11" t="s">
        <v>21</v>
      </c>
      <c r="H11" t="s">
        <v>196</v>
      </c>
      <c r="I11" t="s">
        <v>434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t="s">
        <v>27</v>
      </c>
      <c r="B12" t="s">
        <v>18</v>
      </c>
      <c r="C12" s="8">
        <v>384</v>
      </c>
      <c r="D12" s="8" t="s">
        <v>19</v>
      </c>
      <c r="E12" s="8" t="s">
        <v>30</v>
      </c>
      <c r="F12" t="s">
        <v>28</v>
      </c>
      <c r="G12" t="s">
        <v>21</v>
      </c>
      <c r="H12" t="s">
        <v>196</v>
      </c>
      <c r="I12" t="s">
        <v>435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t="s">
        <v>27</v>
      </c>
      <c r="B13" t="s">
        <v>18</v>
      </c>
      <c r="C13" s="8">
        <v>384</v>
      </c>
      <c r="D13" s="8" t="s">
        <v>19</v>
      </c>
      <c r="E13" s="8" t="s">
        <v>32</v>
      </c>
      <c r="F13" t="s">
        <v>31</v>
      </c>
      <c r="G13" t="s">
        <v>21</v>
      </c>
      <c r="H13" t="s">
        <v>196</v>
      </c>
      <c r="I13" t="s">
        <v>435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t="s">
        <v>33</v>
      </c>
      <c r="B14" t="s">
        <v>18</v>
      </c>
      <c r="C14" s="8">
        <v>96</v>
      </c>
      <c r="D14" s="8" t="s">
        <v>19</v>
      </c>
      <c r="E14" s="8" t="s">
        <v>36</v>
      </c>
      <c r="F14" t="s">
        <v>34</v>
      </c>
      <c r="G14" t="s">
        <v>21</v>
      </c>
      <c r="H14" t="s">
        <v>35</v>
      </c>
      <c r="I14" t="s">
        <v>434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t="s">
        <v>37</v>
      </c>
      <c r="B15" t="s">
        <v>18</v>
      </c>
      <c r="C15" s="8">
        <v>12</v>
      </c>
      <c r="D15" s="8" t="s">
        <v>19</v>
      </c>
      <c r="E15" s="8" t="s">
        <v>39</v>
      </c>
      <c r="F15" t="s">
        <v>38</v>
      </c>
      <c r="G15" t="s">
        <v>21</v>
      </c>
      <c r="H15" t="s">
        <v>196</v>
      </c>
      <c r="I15" t="s">
        <v>434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t="s">
        <v>37</v>
      </c>
      <c r="B16" t="s">
        <v>18</v>
      </c>
      <c r="C16" s="8">
        <v>96</v>
      </c>
      <c r="D16" s="8" t="s">
        <v>19</v>
      </c>
      <c r="E16" s="8" t="s">
        <v>42</v>
      </c>
      <c r="F16" t="s">
        <v>40</v>
      </c>
      <c r="G16" t="s">
        <v>21</v>
      </c>
      <c r="H16" t="s">
        <v>196</v>
      </c>
      <c r="I16" t="s">
        <v>434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t="s">
        <v>43</v>
      </c>
      <c r="B17" t="s">
        <v>18</v>
      </c>
      <c r="C17" s="8">
        <v>6</v>
      </c>
      <c r="D17" s="8" t="s">
        <v>19</v>
      </c>
      <c r="E17" s="8" t="s">
        <v>46</v>
      </c>
      <c r="F17" t="s">
        <v>44</v>
      </c>
      <c r="G17" t="s">
        <v>21</v>
      </c>
      <c r="H17" t="s">
        <v>436</v>
      </c>
      <c r="I17" t="s">
        <v>434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t="s">
        <v>43</v>
      </c>
      <c r="B18" t="s">
        <v>18</v>
      </c>
      <c r="C18" s="8">
        <v>6</v>
      </c>
      <c r="D18" s="8" t="s">
        <v>19</v>
      </c>
      <c r="E18" s="8" t="s">
        <v>48</v>
      </c>
      <c r="F18" t="s">
        <v>47</v>
      </c>
      <c r="G18" t="s">
        <v>21</v>
      </c>
      <c r="H18" t="s">
        <v>436</v>
      </c>
      <c r="I18" t="s">
        <v>434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t="s">
        <v>43</v>
      </c>
      <c r="B19" t="s">
        <v>18</v>
      </c>
      <c r="C19" s="8">
        <v>12</v>
      </c>
      <c r="D19" s="8" t="s">
        <v>19</v>
      </c>
      <c r="E19" s="8" t="s">
        <v>52</v>
      </c>
      <c r="F19" t="s">
        <v>51</v>
      </c>
      <c r="G19" t="s">
        <v>21</v>
      </c>
      <c r="H19" t="s">
        <v>436</v>
      </c>
      <c r="I19" t="s">
        <v>434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t="s">
        <v>43</v>
      </c>
      <c r="B20" t="s">
        <v>18</v>
      </c>
      <c r="C20" s="8">
        <v>12</v>
      </c>
      <c r="D20" s="8" t="s">
        <v>19</v>
      </c>
      <c r="E20" s="8" t="s">
        <v>50</v>
      </c>
      <c r="F20" t="s">
        <v>49</v>
      </c>
      <c r="G20" t="s">
        <v>21</v>
      </c>
      <c r="H20" t="s">
        <v>436</v>
      </c>
      <c r="I20" t="s">
        <v>434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t="s">
        <v>43</v>
      </c>
      <c r="B21" t="s">
        <v>18</v>
      </c>
      <c r="C21" s="8">
        <v>24</v>
      </c>
      <c r="D21" s="8" t="s">
        <v>19</v>
      </c>
      <c r="E21" s="8" t="s">
        <v>58</v>
      </c>
      <c r="F21" t="s">
        <v>55</v>
      </c>
      <c r="G21" t="s">
        <v>21</v>
      </c>
      <c r="H21" t="s">
        <v>436</v>
      </c>
      <c r="I21" t="s">
        <v>434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t="s">
        <v>43</v>
      </c>
      <c r="B22" t="s">
        <v>18</v>
      </c>
      <c r="C22" s="8">
        <v>24</v>
      </c>
      <c r="D22" s="8" t="s">
        <v>19</v>
      </c>
      <c r="E22" s="8" t="s">
        <v>54</v>
      </c>
      <c r="F22" t="s">
        <v>53</v>
      </c>
      <c r="G22" t="s">
        <v>21</v>
      </c>
      <c r="H22" t="s">
        <v>436</v>
      </c>
      <c r="I22" t="s">
        <v>434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t="s">
        <v>43</v>
      </c>
      <c r="B23" t="s">
        <v>18</v>
      </c>
      <c r="C23" s="8">
        <v>48</v>
      </c>
      <c r="D23" s="8" t="s">
        <v>19</v>
      </c>
      <c r="E23" s="8" t="s">
        <v>62</v>
      </c>
      <c r="F23" t="s">
        <v>61</v>
      </c>
      <c r="G23" t="s">
        <v>21</v>
      </c>
      <c r="H23" t="s">
        <v>196</v>
      </c>
      <c r="I23" t="s">
        <v>434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t="s">
        <v>43</v>
      </c>
      <c r="B24" t="s">
        <v>18</v>
      </c>
      <c r="C24" s="8">
        <v>48</v>
      </c>
      <c r="D24" s="8" t="s">
        <v>19</v>
      </c>
      <c r="E24" s="8" t="s">
        <v>60</v>
      </c>
      <c r="F24" t="s">
        <v>59</v>
      </c>
      <c r="G24" t="s">
        <v>21</v>
      </c>
      <c r="H24" t="s">
        <v>196</v>
      </c>
      <c r="I24" t="s">
        <v>434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t="s">
        <v>43</v>
      </c>
      <c r="B25" t="s">
        <v>18</v>
      </c>
      <c r="C25" s="8">
        <v>96</v>
      </c>
      <c r="D25" s="8" t="s">
        <v>19</v>
      </c>
      <c r="E25" s="8" t="s">
        <v>64</v>
      </c>
      <c r="F25" t="s">
        <v>63</v>
      </c>
      <c r="G25" t="s">
        <v>21</v>
      </c>
      <c r="H25" t="s">
        <v>196</v>
      </c>
      <c r="I25" t="s">
        <v>435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t="s">
        <v>43</v>
      </c>
      <c r="B26" t="s">
        <v>18</v>
      </c>
      <c r="C26" s="8">
        <v>96</v>
      </c>
      <c r="D26" s="8" t="s">
        <v>19</v>
      </c>
      <c r="E26" s="8" t="s">
        <v>74</v>
      </c>
      <c r="F26" t="s">
        <v>73</v>
      </c>
      <c r="G26" t="s">
        <v>21</v>
      </c>
      <c r="H26" t="s">
        <v>196</v>
      </c>
      <c r="I26" t="s">
        <v>434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t="s">
        <v>43</v>
      </c>
      <c r="B27" t="s">
        <v>18</v>
      </c>
      <c r="C27" s="8">
        <v>96</v>
      </c>
      <c r="D27" s="8" t="s">
        <v>19</v>
      </c>
      <c r="E27" s="8">
        <v>7007</v>
      </c>
      <c r="F27" t="s">
        <v>67</v>
      </c>
      <c r="G27" t="s">
        <v>21</v>
      </c>
      <c r="H27" t="s">
        <v>385</v>
      </c>
      <c r="I27" t="s">
        <v>434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t="s">
        <v>43</v>
      </c>
      <c r="B28" t="s">
        <v>18</v>
      </c>
      <c r="C28" s="8">
        <v>96</v>
      </c>
      <c r="D28" s="8" t="s">
        <v>19</v>
      </c>
      <c r="E28" s="8">
        <v>356519</v>
      </c>
      <c r="F28" t="s">
        <v>72</v>
      </c>
      <c r="G28" t="s">
        <v>21</v>
      </c>
      <c r="H28" t="s">
        <v>196</v>
      </c>
      <c r="I28" t="s">
        <v>434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t="s">
        <v>43</v>
      </c>
      <c r="B29" t="s">
        <v>18</v>
      </c>
      <c r="C29" s="8">
        <v>96</v>
      </c>
      <c r="D29" s="8" t="s">
        <v>19</v>
      </c>
      <c r="E29" s="8" t="s">
        <v>71</v>
      </c>
      <c r="F29" t="s">
        <v>69</v>
      </c>
      <c r="G29" t="s">
        <v>21</v>
      </c>
      <c r="H29" t="s">
        <v>85</v>
      </c>
      <c r="I29" t="s">
        <v>434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t="s">
        <v>43</v>
      </c>
      <c r="B30" t="s">
        <v>18</v>
      </c>
      <c r="C30" s="8">
        <v>96</v>
      </c>
      <c r="D30" s="8" t="s">
        <v>19</v>
      </c>
      <c r="E30" s="8" t="s">
        <v>76</v>
      </c>
      <c r="F30" t="s">
        <v>75</v>
      </c>
      <c r="G30" t="s">
        <v>21</v>
      </c>
      <c r="H30" t="s">
        <v>85</v>
      </c>
      <c r="I30" t="s">
        <v>434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t="s">
        <v>43</v>
      </c>
      <c r="B31" t="s">
        <v>18</v>
      </c>
      <c r="C31" s="8">
        <v>96</v>
      </c>
      <c r="D31" s="8" t="s">
        <v>19</v>
      </c>
      <c r="E31" s="8" t="s">
        <v>66</v>
      </c>
      <c r="F31" t="s">
        <v>65</v>
      </c>
      <c r="G31" t="s">
        <v>21</v>
      </c>
      <c r="H31" t="s">
        <v>196</v>
      </c>
      <c r="I31" t="s">
        <v>434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t="s">
        <v>43</v>
      </c>
      <c r="B32" t="s">
        <v>18</v>
      </c>
      <c r="C32" s="8">
        <v>384</v>
      </c>
      <c r="D32" s="8" t="s">
        <v>19</v>
      </c>
      <c r="E32" s="8" t="s">
        <v>89</v>
      </c>
      <c r="F32" t="s">
        <v>88</v>
      </c>
      <c r="G32" t="s">
        <v>21</v>
      </c>
      <c r="H32" t="s">
        <v>196</v>
      </c>
      <c r="I32" t="s">
        <v>435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t="s">
        <v>43</v>
      </c>
      <c r="B33" t="s">
        <v>18</v>
      </c>
      <c r="C33" s="8">
        <v>384</v>
      </c>
      <c r="D33" s="8" t="s">
        <v>19</v>
      </c>
      <c r="E33" s="8">
        <v>3764</v>
      </c>
      <c r="F33" t="s">
        <v>84</v>
      </c>
      <c r="G33" t="s">
        <v>21</v>
      </c>
      <c r="H33" t="s">
        <v>85</v>
      </c>
      <c r="I33" t="s">
        <v>434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t="s">
        <v>43</v>
      </c>
      <c r="B34" t="s">
        <v>18</v>
      </c>
      <c r="C34" s="8">
        <v>384</v>
      </c>
      <c r="D34" s="8" t="s">
        <v>19</v>
      </c>
      <c r="E34" s="8">
        <v>3985</v>
      </c>
      <c r="F34" t="s">
        <v>92</v>
      </c>
      <c r="G34" t="s">
        <v>21</v>
      </c>
      <c r="H34" t="s">
        <v>85</v>
      </c>
      <c r="I34" t="s">
        <v>434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t="s">
        <v>43</v>
      </c>
      <c r="B35" t="s">
        <v>18</v>
      </c>
      <c r="C35" s="8">
        <v>384</v>
      </c>
      <c r="D35" s="8" t="s">
        <v>19</v>
      </c>
      <c r="E35" s="8">
        <v>3701</v>
      </c>
      <c r="F35" t="s">
        <v>87</v>
      </c>
      <c r="G35" t="s">
        <v>21</v>
      </c>
      <c r="H35" t="s">
        <v>196</v>
      </c>
      <c r="I35" t="s">
        <v>435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t="s">
        <v>43</v>
      </c>
      <c r="B36" t="s">
        <v>18</v>
      </c>
      <c r="C36" s="8">
        <v>384</v>
      </c>
      <c r="D36" s="8" t="s">
        <v>19</v>
      </c>
      <c r="E36" s="8" t="s">
        <v>91</v>
      </c>
      <c r="F36" t="s">
        <v>90</v>
      </c>
      <c r="G36" t="s">
        <v>21</v>
      </c>
      <c r="H36" t="s">
        <v>196</v>
      </c>
      <c r="I36" t="s">
        <v>435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t="s">
        <v>43</v>
      </c>
      <c r="B37" t="s">
        <v>94</v>
      </c>
      <c r="C37" s="8" t="s">
        <v>19</v>
      </c>
      <c r="D37" s="8">
        <v>25</v>
      </c>
      <c r="E37" s="8" t="s">
        <v>105</v>
      </c>
      <c r="F37" t="s">
        <v>104</v>
      </c>
      <c r="G37" t="s">
        <v>96</v>
      </c>
      <c r="H37" t="s">
        <v>196</v>
      </c>
      <c r="I37" t="s">
        <v>434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t="s">
        <v>43</v>
      </c>
      <c r="B38" t="s">
        <v>94</v>
      </c>
      <c r="C38" s="8" t="s">
        <v>19</v>
      </c>
      <c r="D38" s="8">
        <v>25</v>
      </c>
      <c r="E38" s="8" t="s">
        <v>97</v>
      </c>
      <c r="F38" t="s">
        <v>95</v>
      </c>
      <c r="G38" t="s">
        <v>96</v>
      </c>
      <c r="H38" t="s">
        <v>196</v>
      </c>
      <c r="I38" t="s">
        <v>434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t="s">
        <v>43</v>
      </c>
      <c r="B39" t="s">
        <v>94</v>
      </c>
      <c r="C39" s="8" t="s">
        <v>19</v>
      </c>
      <c r="D39" s="8">
        <v>25</v>
      </c>
      <c r="E39" s="8" t="s">
        <v>103</v>
      </c>
      <c r="F39" t="s">
        <v>101</v>
      </c>
      <c r="G39" t="s">
        <v>102</v>
      </c>
      <c r="H39" t="s">
        <v>196</v>
      </c>
      <c r="I39" t="s">
        <v>434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t="s">
        <v>43</v>
      </c>
      <c r="B40" t="s">
        <v>94</v>
      </c>
      <c r="C40" s="8" t="s">
        <v>19</v>
      </c>
      <c r="D40" s="8">
        <v>25</v>
      </c>
      <c r="E40" s="8" t="s">
        <v>100</v>
      </c>
      <c r="F40" t="s">
        <v>98</v>
      </c>
      <c r="G40" t="s">
        <v>99</v>
      </c>
      <c r="H40" t="s">
        <v>196</v>
      </c>
      <c r="I40" t="s">
        <v>434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t="s">
        <v>43</v>
      </c>
      <c r="B41" t="s">
        <v>94</v>
      </c>
      <c r="C41" s="8" t="s">
        <v>19</v>
      </c>
      <c r="D41" s="8">
        <v>75</v>
      </c>
      <c r="E41" s="8" t="s">
        <v>110</v>
      </c>
      <c r="F41" t="s">
        <v>108</v>
      </c>
      <c r="G41" t="s">
        <v>109</v>
      </c>
      <c r="H41" t="s">
        <v>196</v>
      </c>
      <c r="I41" t="s">
        <v>434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t="s">
        <v>43</v>
      </c>
      <c r="B42" t="s">
        <v>94</v>
      </c>
      <c r="C42" s="8" t="s">
        <v>19</v>
      </c>
      <c r="D42" s="8">
        <v>75</v>
      </c>
      <c r="E42" s="8" t="s">
        <v>117</v>
      </c>
      <c r="F42" t="s">
        <v>116</v>
      </c>
      <c r="G42" t="s">
        <v>107</v>
      </c>
      <c r="H42" t="s">
        <v>196</v>
      </c>
      <c r="I42" t="s">
        <v>434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t="s">
        <v>43</v>
      </c>
      <c r="B43" t="s">
        <v>94</v>
      </c>
      <c r="C43" s="8" t="s">
        <v>19</v>
      </c>
      <c r="D43" s="8">
        <v>75</v>
      </c>
      <c r="E43" s="8">
        <v>3290</v>
      </c>
      <c r="F43" t="s">
        <v>106</v>
      </c>
      <c r="G43" t="s">
        <v>107</v>
      </c>
      <c r="H43" t="s">
        <v>196</v>
      </c>
      <c r="I43" t="s">
        <v>434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t="s">
        <v>43</v>
      </c>
      <c r="B44" t="s">
        <v>94</v>
      </c>
      <c r="C44" s="8" t="s">
        <v>19</v>
      </c>
      <c r="D44" s="8">
        <v>75</v>
      </c>
      <c r="E44" s="8" t="s">
        <v>113</v>
      </c>
      <c r="F44" t="s">
        <v>111</v>
      </c>
      <c r="G44" t="s">
        <v>112</v>
      </c>
      <c r="H44" t="s">
        <v>196</v>
      </c>
      <c r="I44" t="s">
        <v>434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t="s">
        <v>43</v>
      </c>
      <c r="B45" t="s">
        <v>94</v>
      </c>
      <c r="C45" s="8" t="s">
        <v>19</v>
      </c>
      <c r="D45" s="8">
        <v>75</v>
      </c>
      <c r="E45" s="8" t="s">
        <v>115</v>
      </c>
      <c r="F45" t="s">
        <v>114</v>
      </c>
      <c r="G45" t="s">
        <v>109</v>
      </c>
      <c r="H45" t="s">
        <v>196</v>
      </c>
      <c r="I45" t="s">
        <v>434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t="s">
        <v>43</v>
      </c>
      <c r="B46" t="s">
        <v>94</v>
      </c>
      <c r="C46" s="8" t="s">
        <v>19</v>
      </c>
      <c r="D46" s="8">
        <v>93</v>
      </c>
      <c r="E46" s="8" t="s">
        <v>119</v>
      </c>
      <c r="F46" t="s">
        <v>118</v>
      </c>
      <c r="G46" t="s">
        <v>21</v>
      </c>
      <c r="H46" t="s">
        <v>196</v>
      </c>
      <c r="I46" t="s">
        <v>434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t="s">
        <v>43</v>
      </c>
      <c r="B47" t="s">
        <v>94</v>
      </c>
      <c r="C47" s="8" t="s">
        <v>19</v>
      </c>
      <c r="D47" s="8">
        <v>100</v>
      </c>
      <c r="E47" s="8" t="s">
        <v>122</v>
      </c>
      <c r="F47" t="s">
        <v>120</v>
      </c>
      <c r="G47" t="s">
        <v>121</v>
      </c>
      <c r="H47" t="s">
        <v>196</v>
      </c>
      <c r="I47" t="s">
        <v>434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t="s">
        <v>43</v>
      </c>
      <c r="B48" t="s">
        <v>94</v>
      </c>
      <c r="C48" s="8" t="s">
        <v>19</v>
      </c>
      <c r="D48" s="8">
        <v>150</v>
      </c>
      <c r="E48" s="8" t="s">
        <v>125</v>
      </c>
      <c r="F48" t="s">
        <v>123</v>
      </c>
      <c r="G48" t="s">
        <v>124</v>
      </c>
      <c r="H48" t="s">
        <v>196</v>
      </c>
      <c r="I48" t="s">
        <v>434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t="s">
        <v>43</v>
      </c>
      <c r="B49" t="s">
        <v>94</v>
      </c>
      <c r="C49" s="8" t="s">
        <v>19</v>
      </c>
      <c r="D49" s="8">
        <v>150</v>
      </c>
      <c r="E49" s="8" t="s">
        <v>128</v>
      </c>
      <c r="F49" t="s">
        <v>129</v>
      </c>
      <c r="G49" t="s">
        <v>130</v>
      </c>
      <c r="H49" t="s">
        <v>196</v>
      </c>
      <c r="I49" t="s">
        <v>434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t="s">
        <v>43</v>
      </c>
      <c r="B50" t="s">
        <v>94</v>
      </c>
      <c r="C50" s="8" t="s">
        <v>19</v>
      </c>
      <c r="D50" s="8">
        <v>162</v>
      </c>
      <c r="E50" s="8" t="s">
        <v>133</v>
      </c>
      <c r="F50" t="s">
        <v>131</v>
      </c>
      <c r="G50" t="s">
        <v>132</v>
      </c>
      <c r="H50" t="s">
        <v>196</v>
      </c>
      <c r="I50" t="s">
        <v>434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t="s">
        <v>43</v>
      </c>
      <c r="B51" t="s">
        <v>94</v>
      </c>
      <c r="C51" s="8" t="s">
        <v>19</v>
      </c>
      <c r="D51" s="8">
        <v>175</v>
      </c>
      <c r="E51" s="8" t="s">
        <v>137</v>
      </c>
      <c r="F51" t="s">
        <v>136</v>
      </c>
      <c r="G51" t="s">
        <v>124</v>
      </c>
      <c r="H51" t="s">
        <v>196</v>
      </c>
      <c r="I51" t="s">
        <v>434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t="s">
        <v>43</v>
      </c>
      <c r="B52" t="s">
        <v>94</v>
      </c>
      <c r="C52" s="8" t="s">
        <v>19</v>
      </c>
      <c r="D52" s="8">
        <v>175</v>
      </c>
      <c r="E52" s="8" t="s">
        <v>135</v>
      </c>
      <c r="F52" t="s">
        <v>134</v>
      </c>
      <c r="G52" t="s">
        <v>124</v>
      </c>
      <c r="H52" t="s">
        <v>196</v>
      </c>
      <c r="I52" t="s">
        <v>434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t="s">
        <v>43</v>
      </c>
      <c r="B53" t="s">
        <v>94</v>
      </c>
      <c r="C53" s="8" t="s">
        <v>19</v>
      </c>
      <c r="D53" s="8">
        <v>225</v>
      </c>
      <c r="E53" s="8" t="s">
        <v>147</v>
      </c>
      <c r="F53" t="s">
        <v>146</v>
      </c>
      <c r="G53" t="s">
        <v>141</v>
      </c>
      <c r="H53" t="s">
        <v>196</v>
      </c>
      <c r="I53" t="s">
        <v>434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t="s">
        <v>43</v>
      </c>
      <c r="B54" t="s">
        <v>94</v>
      </c>
      <c r="C54" s="8" t="s">
        <v>19</v>
      </c>
      <c r="D54" s="8">
        <v>225</v>
      </c>
      <c r="E54" s="8" t="s">
        <v>145</v>
      </c>
      <c r="F54" t="s">
        <v>143</v>
      </c>
      <c r="G54" t="s">
        <v>144</v>
      </c>
      <c r="H54" t="s">
        <v>196</v>
      </c>
      <c r="I54" t="s">
        <v>434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t="s">
        <v>43</v>
      </c>
      <c r="B55" t="s">
        <v>94</v>
      </c>
      <c r="C55" s="8" t="s">
        <v>19</v>
      </c>
      <c r="D55" s="8">
        <v>225</v>
      </c>
      <c r="E55" s="8" t="s">
        <v>142</v>
      </c>
      <c r="F55" t="s">
        <v>140</v>
      </c>
      <c r="G55" t="s">
        <v>141</v>
      </c>
      <c r="H55" t="s">
        <v>196</v>
      </c>
      <c r="I55" t="s">
        <v>434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t="s">
        <v>43</v>
      </c>
      <c r="B56" t="s">
        <v>148</v>
      </c>
      <c r="C56" s="8" t="s">
        <v>19</v>
      </c>
      <c r="D56" s="8">
        <v>8</v>
      </c>
      <c r="E56" s="8">
        <v>430165</v>
      </c>
      <c r="F56" t="s">
        <v>149</v>
      </c>
      <c r="G56" t="s">
        <v>150</v>
      </c>
      <c r="H56" t="s">
        <v>436</v>
      </c>
      <c r="I56" t="s">
        <v>434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t="s">
        <v>43</v>
      </c>
      <c r="B57" t="s">
        <v>148</v>
      </c>
      <c r="C57" s="8" t="s">
        <v>19</v>
      </c>
      <c r="D57" s="8">
        <v>9</v>
      </c>
      <c r="E57" s="8">
        <v>353001</v>
      </c>
      <c r="F57" t="s">
        <v>153</v>
      </c>
      <c r="G57" t="s">
        <v>150</v>
      </c>
      <c r="H57" t="s">
        <v>436</v>
      </c>
      <c r="I57" t="s">
        <v>434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t="s">
        <v>43</v>
      </c>
      <c r="B58" t="s">
        <v>148</v>
      </c>
      <c r="C58" s="8" t="s">
        <v>19</v>
      </c>
      <c r="D58" s="8">
        <v>9</v>
      </c>
      <c r="E58" s="8">
        <v>430165</v>
      </c>
      <c r="F58" t="s">
        <v>151</v>
      </c>
      <c r="G58" t="s">
        <v>152</v>
      </c>
      <c r="H58" t="s">
        <v>196</v>
      </c>
      <c r="I58" t="s">
        <v>434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t="s">
        <v>43</v>
      </c>
      <c r="B59" t="s">
        <v>148</v>
      </c>
      <c r="C59" s="8" t="s">
        <v>19</v>
      </c>
      <c r="D59" s="8">
        <v>10</v>
      </c>
      <c r="E59" s="8">
        <v>353001</v>
      </c>
      <c r="F59" t="s">
        <v>154</v>
      </c>
      <c r="G59" t="s">
        <v>152</v>
      </c>
      <c r="H59" t="s">
        <v>196</v>
      </c>
      <c r="I59" t="s">
        <v>434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t="s">
        <v>43</v>
      </c>
      <c r="B60" t="s">
        <v>148</v>
      </c>
      <c r="C60" s="8" t="s">
        <v>19</v>
      </c>
      <c r="D60" s="8">
        <v>21</v>
      </c>
      <c r="E60" s="8">
        <v>353002</v>
      </c>
      <c r="F60" t="s">
        <v>155</v>
      </c>
      <c r="G60" t="s">
        <v>156</v>
      </c>
      <c r="H60" t="s">
        <v>196</v>
      </c>
      <c r="I60" t="s">
        <v>434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t="s">
        <v>43</v>
      </c>
      <c r="B61" t="s">
        <v>148</v>
      </c>
      <c r="C61" s="8" t="s">
        <v>19</v>
      </c>
      <c r="D61" s="8">
        <v>22</v>
      </c>
      <c r="E61" s="8">
        <v>353004</v>
      </c>
      <c r="F61" t="s">
        <v>157</v>
      </c>
      <c r="G61" t="s">
        <v>156</v>
      </c>
      <c r="H61" t="s">
        <v>196</v>
      </c>
      <c r="I61" t="s">
        <v>434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t="s">
        <v>43</v>
      </c>
      <c r="B62" t="s">
        <v>148</v>
      </c>
      <c r="C62" s="8" t="s">
        <v>19</v>
      </c>
      <c r="D62" s="8">
        <v>23</v>
      </c>
      <c r="E62" s="8">
        <v>430166</v>
      </c>
      <c r="F62" t="s">
        <v>158</v>
      </c>
      <c r="G62" t="s">
        <v>156</v>
      </c>
      <c r="H62" t="s">
        <v>196</v>
      </c>
      <c r="I62" t="s">
        <v>434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t="s">
        <v>43</v>
      </c>
      <c r="B63" t="s">
        <v>148</v>
      </c>
      <c r="C63" s="8" t="s">
        <v>19</v>
      </c>
      <c r="D63" s="8">
        <v>63</v>
      </c>
      <c r="E63" s="8" t="s">
        <v>161</v>
      </c>
      <c r="F63" t="s">
        <v>159</v>
      </c>
      <c r="G63" t="s">
        <v>160</v>
      </c>
      <c r="H63" t="s">
        <v>196</v>
      </c>
      <c r="I63" t="s">
        <v>434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t="s">
        <v>43</v>
      </c>
      <c r="B64" t="s">
        <v>148</v>
      </c>
      <c r="C64" s="8" t="s">
        <v>19</v>
      </c>
      <c r="D64" s="8">
        <v>63</v>
      </c>
      <c r="E64" s="8" t="s">
        <v>163</v>
      </c>
      <c r="F64" t="s">
        <v>162</v>
      </c>
      <c r="G64" t="s">
        <v>160</v>
      </c>
      <c r="H64" t="s">
        <v>196</v>
      </c>
      <c r="I64" t="s">
        <v>434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t="s">
        <v>43</v>
      </c>
      <c r="B65" t="s">
        <v>148</v>
      </c>
      <c r="C65" s="8" t="s">
        <v>19</v>
      </c>
      <c r="D65" s="8">
        <v>153</v>
      </c>
      <c r="E65" s="8">
        <v>430599</v>
      </c>
      <c r="F65" t="s">
        <v>164</v>
      </c>
      <c r="G65" t="s">
        <v>165</v>
      </c>
      <c r="H65" t="s">
        <v>196</v>
      </c>
      <c r="I65" t="s">
        <v>434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t="s">
        <v>166</v>
      </c>
      <c r="B66" t="s">
        <v>18</v>
      </c>
      <c r="C66" s="8">
        <v>6</v>
      </c>
      <c r="D66" s="8" t="s">
        <v>19</v>
      </c>
      <c r="E66" s="8" t="s">
        <v>168</v>
      </c>
      <c r="F66" t="s">
        <v>167</v>
      </c>
      <c r="G66" t="s">
        <v>21</v>
      </c>
      <c r="H66" t="s">
        <v>196</v>
      </c>
      <c r="I66" t="s">
        <v>434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t="s">
        <v>166</v>
      </c>
      <c r="B67" t="s">
        <v>18</v>
      </c>
      <c r="C67" s="8">
        <v>12</v>
      </c>
      <c r="D67" s="8" t="s">
        <v>19</v>
      </c>
      <c r="E67" s="8" t="s">
        <v>170</v>
      </c>
      <c r="F67" t="s">
        <v>169</v>
      </c>
      <c r="G67" t="s">
        <v>21</v>
      </c>
      <c r="H67" t="s">
        <v>196</v>
      </c>
      <c r="I67" t="s">
        <v>434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t="s">
        <v>166</v>
      </c>
      <c r="B68" t="s">
        <v>18</v>
      </c>
      <c r="C68" s="8">
        <v>24</v>
      </c>
      <c r="D68" s="8" t="s">
        <v>19</v>
      </c>
      <c r="E68" s="8" t="s">
        <v>172</v>
      </c>
      <c r="F68" t="s">
        <v>171</v>
      </c>
      <c r="G68" t="s">
        <v>21</v>
      </c>
      <c r="H68" t="s">
        <v>196</v>
      </c>
      <c r="I68" t="s">
        <v>434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t="s">
        <v>166</v>
      </c>
      <c r="B69" t="s">
        <v>18</v>
      </c>
      <c r="C69" s="8">
        <v>48</v>
      </c>
      <c r="D69" s="8" t="s">
        <v>19</v>
      </c>
      <c r="E69" s="8" t="s">
        <v>174</v>
      </c>
      <c r="F69" t="s">
        <v>173</v>
      </c>
      <c r="G69" t="s">
        <v>21</v>
      </c>
      <c r="H69" t="s">
        <v>196</v>
      </c>
      <c r="I69" t="s">
        <v>434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t="s">
        <v>166</v>
      </c>
      <c r="B70" t="s">
        <v>18</v>
      </c>
      <c r="C70" s="8">
        <v>96</v>
      </c>
      <c r="D70" s="8" t="s">
        <v>19</v>
      </c>
      <c r="E70" s="8" t="s">
        <v>176</v>
      </c>
      <c r="F70" t="s">
        <v>175</v>
      </c>
      <c r="G70" t="s">
        <v>21</v>
      </c>
      <c r="H70" t="s">
        <v>196</v>
      </c>
      <c r="I70" t="s">
        <v>434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t="s">
        <v>177</v>
      </c>
      <c r="B71" t="s">
        <v>18</v>
      </c>
      <c r="C71" s="8">
        <v>6</v>
      </c>
      <c r="D71" s="8" t="s">
        <v>19</v>
      </c>
      <c r="E71" s="8" t="s">
        <v>179</v>
      </c>
      <c r="F71" t="s">
        <v>178</v>
      </c>
      <c r="G71" t="s">
        <v>21</v>
      </c>
      <c r="H71" t="s">
        <v>196</v>
      </c>
      <c r="I71" t="s">
        <v>434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t="s">
        <v>177</v>
      </c>
      <c r="B72" t="s">
        <v>18</v>
      </c>
      <c r="C72" s="8">
        <v>12</v>
      </c>
      <c r="D72" s="8" t="s">
        <v>19</v>
      </c>
      <c r="E72" s="8" t="s">
        <v>181</v>
      </c>
      <c r="F72" t="s">
        <v>180</v>
      </c>
      <c r="G72" t="s">
        <v>21</v>
      </c>
      <c r="H72" t="s">
        <v>196</v>
      </c>
      <c r="I72" t="s">
        <v>434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t="s">
        <v>177</v>
      </c>
      <c r="B73" t="s">
        <v>18</v>
      </c>
      <c r="C73" s="8">
        <v>24</v>
      </c>
      <c r="D73" s="8" t="s">
        <v>19</v>
      </c>
      <c r="E73" s="8" t="s">
        <v>183</v>
      </c>
      <c r="F73" t="s">
        <v>182</v>
      </c>
      <c r="G73" t="s">
        <v>21</v>
      </c>
      <c r="H73" t="s">
        <v>196</v>
      </c>
      <c r="I73" t="s">
        <v>434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t="s">
        <v>177</v>
      </c>
      <c r="B74" t="s">
        <v>18</v>
      </c>
      <c r="C74" s="8">
        <v>48</v>
      </c>
      <c r="D74" s="8" t="s">
        <v>19</v>
      </c>
      <c r="E74" s="8" t="s">
        <v>185</v>
      </c>
      <c r="F74" t="s">
        <v>184</v>
      </c>
      <c r="G74" t="s">
        <v>21</v>
      </c>
      <c r="H74" t="s">
        <v>196</v>
      </c>
      <c r="I74" t="s">
        <v>434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t="s">
        <v>177</v>
      </c>
      <c r="B75" t="s">
        <v>18</v>
      </c>
      <c r="C75" s="8">
        <v>96</v>
      </c>
      <c r="D75" s="8" t="s">
        <v>19</v>
      </c>
      <c r="E75" s="8" t="s">
        <v>187</v>
      </c>
      <c r="F75" t="s">
        <v>186</v>
      </c>
      <c r="G75" t="s">
        <v>21</v>
      </c>
      <c r="H75" t="s">
        <v>196</v>
      </c>
      <c r="I75" t="s">
        <v>434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t="s">
        <v>177</v>
      </c>
      <c r="B76" t="s">
        <v>94</v>
      </c>
      <c r="C76" s="8" t="s">
        <v>19</v>
      </c>
      <c r="D76" s="8">
        <v>25</v>
      </c>
      <c r="E76" s="8" t="s">
        <v>190</v>
      </c>
      <c r="F76" t="s">
        <v>188</v>
      </c>
      <c r="G76" t="s">
        <v>189</v>
      </c>
      <c r="H76" t="s">
        <v>196</v>
      </c>
      <c r="I76" t="s">
        <v>434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t="s">
        <v>177</v>
      </c>
      <c r="B77" t="s">
        <v>94</v>
      </c>
      <c r="C77" s="8" t="s">
        <v>19</v>
      </c>
      <c r="D77" s="8">
        <v>75</v>
      </c>
      <c r="E77" s="8" t="s">
        <v>193</v>
      </c>
      <c r="F77" t="s">
        <v>191</v>
      </c>
      <c r="G77" t="s">
        <v>192</v>
      </c>
      <c r="H77" t="s">
        <v>196</v>
      </c>
      <c r="I77" t="s">
        <v>434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t="s">
        <v>177</v>
      </c>
      <c r="B78" t="s">
        <v>94</v>
      </c>
      <c r="C78" s="8" t="s">
        <v>19</v>
      </c>
      <c r="D78" s="8">
        <v>175</v>
      </c>
      <c r="E78" s="8" t="s">
        <v>197</v>
      </c>
      <c r="F78" t="s">
        <v>194</v>
      </c>
      <c r="G78" t="s">
        <v>195</v>
      </c>
      <c r="H78" t="s">
        <v>196</v>
      </c>
      <c r="I78" t="s">
        <v>434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t="s">
        <v>198</v>
      </c>
      <c r="B79" t="s">
        <v>18</v>
      </c>
      <c r="C79" s="8">
        <v>96</v>
      </c>
      <c r="D79" s="8" t="s">
        <v>19</v>
      </c>
      <c r="E79" s="8">
        <v>4379</v>
      </c>
      <c r="F79" t="s">
        <v>201</v>
      </c>
      <c r="G79" t="s">
        <v>21</v>
      </c>
      <c r="H79" t="s">
        <v>202</v>
      </c>
      <c r="I79" t="s">
        <v>434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t="s">
        <v>198</v>
      </c>
      <c r="B80" t="s">
        <v>18</v>
      </c>
      <c r="C80" s="8">
        <v>96</v>
      </c>
      <c r="D80" s="8" t="s">
        <v>19</v>
      </c>
      <c r="E80" s="8" t="s">
        <v>205</v>
      </c>
      <c r="F80" t="s">
        <v>203</v>
      </c>
      <c r="G80" t="s">
        <v>21</v>
      </c>
      <c r="H80" t="s">
        <v>204</v>
      </c>
      <c r="I80" t="s">
        <v>435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t="s">
        <v>198</v>
      </c>
      <c r="B81" t="s">
        <v>18</v>
      </c>
      <c r="C81" s="8">
        <v>96</v>
      </c>
      <c r="D81" s="8" t="s">
        <v>19</v>
      </c>
      <c r="E81" s="8" t="s">
        <v>200</v>
      </c>
      <c r="F81" t="s">
        <v>199</v>
      </c>
      <c r="G81" t="s">
        <v>21</v>
      </c>
      <c r="H81" t="s">
        <v>196</v>
      </c>
      <c r="I81" t="s">
        <v>434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t="s">
        <v>198</v>
      </c>
      <c r="B82" t="s">
        <v>206</v>
      </c>
      <c r="C82" s="8">
        <v>1</v>
      </c>
      <c r="D82" s="8" t="s">
        <v>19</v>
      </c>
      <c r="E82" s="8">
        <v>95004380</v>
      </c>
      <c r="F82" t="s">
        <v>207</v>
      </c>
      <c r="G82" t="s">
        <v>208</v>
      </c>
      <c r="H82" t="s">
        <v>196</v>
      </c>
      <c r="I82" t="s">
        <v>434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t="s">
        <v>209</v>
      </c>
      <c r="B83" t="s">
        <v>18</v>
      </c>
      <c r="C83" s="8">
        <v>6</v>
      </c>
      <c r="D83" s="8" t="s">
        <v>19</v>
      </c>
      <c r="E83" s="8">
        <v>657160</v>
      </c>
      <c r="F83" t="s">
        <v>210</v>
      </c>
      <c r="G83" t="s">
        <v>21</v>
      </c>
      <c r="H83" t="s">
        <v>196</v>
      </c>
      <c r="I83" t="s">
        <v>434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t="s">
        <v>209</v>
      </c>
      <c r="B84" t="s">
        <v>18</v>
      </c>
      <c r="C84" s="8">
        <v>24</v>
      </c>
      <c r="D84" s="8" t="s">
        <v>19</v>
      </c>
      <c r="E84" s="8" t="s">
        <v>212</v>
      </c>
      <c r="F84" t="s">
        <v>211</v>
      </c>
      <c r="G84" t="s">
        <v>21</v>
      </c>
      <c r="H84" t="s">
        <v>196</v>
      </c>
      <c r="I84" t="s">
        <v>434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t="s">
        <v>209</v>
      </c>
      <c r="B85" t="s">
        <v>18</v>
      </c>
      <c r="C85" s="8">
        <v>96</v>
      </c>
      <c r="D85" s="8" t="s">
        <v>19</v>
      </c>
      <c r="E85" s="8" t="s">
        <v>214</v>
      </c>
      <c r="F85" t="s">
        <v>213</v>
      </c>
      <c r="G85" t="s">
        <v>21</v>
      </c>
      <c r="H85" t="s">
        <v>196</v>
      </c>
      <c r="I85" t="s">
        <v>434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t="s">
        <v>209</v>
      </c>
      <c r="B86" t="s">
        <v>18</v>
      </c>
      <c r="C86" s="8">
        <v>96</v>
      </c>
      <c r="D86" s="8" t="s">
        <v>19</v>
      </c>
      <c r="E86" s="8" t="s">
        <v>426</v>
      </c>
      <c r="F86" t="s">
        <v>215</v>
      </c>
      <c r="G86" t="s">
        <v>21</v>
      </c>
      <c r="H86" t="s">
        <v>196</v>
      </c>
      <c r="I86" t="s">
        <v>434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t="s">
        <v>209</v>
      </c>
      <c r="B87" t="s">
        <v>18</v>
      </c>
      <c r="C87" s="8">
        <v>384</v>
      </c>
      <c r="D87" s="8" t="s">
        <v>19</v>
      </c>
      <c r="E87" s="8" t="s">
        <v>218</v>
      </c>
      <c r="F87" t="s">
        <v>217</v>
      </c>
      <c r="G87" t="s">
        <v>21</v>
      </c>
      <c r="H87" t="s">
        <v>196</v>
      </c>
      <c r="I87" t="s">
        <v>435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t="s">
        <v>209</v>
      </c>
      <c r="B88" t="s">
        <v>18</v>
      </c>
      <c r="C88" s="8">
        <v>384</v>
      </c>
      <c r="D88" s="8" t="s">
        <v>19</v>
      </c>
      <c r="E88" s="8" t="s">
        <v>220</v>
      </c>
      <c r="F88" t="s">
        <v>219</v>
      </c>
      <c r="G88" t="s">
        <v>21</v>
      </c>
      <c r="H88" t="s">
        <v>196</v>
      </c>
      <c r="I88" t="s">
        <v>435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t="s">
        <v>209</v>
      </c>
      <c r="B89" t="s">
        <v>94</v>
      </c>
      <c r="C89" s="8" t="s">
        <v>19</v>
      </c>
      <c r="D89" s="8">
        <v>25</v>
      </c>
      <c r="E89" s="8">
        <v>690160</v>
      </c>
      <c r="F89" t="s">
        <v>221</v>
      </c>
      <c r="G89" t="s">
        <v>99</v>
      </c>
      <c r="H89" t="s">
        <v>196</v>
      </c>
      <c r="I89" t="s">
        <v>434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t="s">
        <v>209</v>
      </c>
      <c r="B90" t="s">
        <v>94</v>
      </c>
      <c r="C90" s="8" t="s">
        <v>19</v>
      </c>
      <c r="D90" s="8">
        <v>75</v>
      </c>
      <c r="E90" s="8" t="s">
        <v>223</v>
      </c>
      <c r="F90" t="s">
        <v>222</v>
      </c>
      <c r="G90" t="s">
        <v>109</v>
      </c>
      <c r="H90" t="s">
        <v>196</v>
      </c>
      <c r="I90" t="s">
        <v>434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t="s">
        <v>209</v>
      </c>
      <c r="B91" t="s">
        <v>94</v>
      </c>
      <c r="C91" s="8" t="s">
        <v>19</v>
      </c>
      <c r="D91" s="8">
        <v>182</v>
      </c>
      <c r="E91" s="8" t="s">
        <v>225</v>
      </c>
      <c r="F91" t="s">
        <v>224</v>
      </c>
      <c r="G91" t="s">
        <v>130</v>
      </c>
      <c r="H91" t="s">
        <v>196</v>
      </c>
      <c r="I91" t="s">
        <v>434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t="s">
        <v>209</v>
      </c>
      <c r="B92" t="s">
        <v>148</v>
      </c>
      <c r="C92" s="8" t="s">
        <v>19</v>
      </c>
      <c r="D92" s="8">
        <v>8</v>
      </c>
      <c r="E92" s="8">
        <v>627160</v>
      </c>
      <c r="F92" t="s">
        <v>226</v>
      </c>
      <c r="G92" t="s">
        <v>150</v>
      </c>
      <c r="H92" t="s">
        <v>436</v>
      </c>
      <c r="I92" t="s">
        <v>434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t="s">
        <v>209</v>
      </c>
      <c r="B93" t="s">
        <v>148</v>
      </c>
      <c r="C93" s="8" t="s">
        <v>19</v>
      </c>
      <c r="D93" s="8">
        <v>9</v>
      </c>
      <c r="E93" s="8">
        <v>627160</v>
      </c>
      <c r="F93" t="s">
        <v>227</v>
      </c>
      <c r="G93" t="s">
        <v>152</v>
      </c>
      <c r="H93" t="s">
        <v>196</v>
      </c>
      <c r="I93" t="s">
        <v>434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t="s">
        <v>209</v>
      </c>
      <c r="B94" t="s">
        <v>148</v>
      </c>
      <c r="C94" s="8" t="s">
        <v>19</v>
      </c>
      <c r="D94" s="8">
        <v>23</v>
      </c>
      <c r="E94" s="8">
        <v>628160</v>
      </c>
      <c r="F94" t="s">
        <v>228</v>
      </c>
      <c r="G94" t="s">
        <v>156</v>
      </c>
      <c r="H94" t="s">
        <v>196</v>
      </c>
      <c r="I94" t="s">
        <v>434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t="s">
        <v>209</v>
      </c>
      <c r="B95" t="s">
        <v>148</v>
      </c>
      <c r="C95" s="8" t="s">
        <v>19</v>
      </c>
      <c r="D95" s="8">
        <v>64</v>
      </c>
      <c r="E95" s="8" t="s">
        <v>230</v>
      </c>
      <c r="F95" t="s">
        <v>229</v>
      </c>
      <c r="G95" t="s">
        <v>160</v>
      </c>
      <c r="H95" t="s">
        <v>196</v>
      </c>
      <c r="I95" t="s">
        <v>434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t="s">
        <v>209</v>
      </c>
      <c r="B96" t="s">
        <v>148</v>
      </c>
      <c r="C96" s="8" t="s">
        <v>19</v>
      </c>
      <c r="D96" s="8">
        <v>153</v>
      </c>
      <c r="E96" s="8">
        <v>639160</v>
      </c>
      <c r="F96" t="s">
        <v>231</v>
      </c>
      <c r="G96" t="s">
        <v>165</v>
      </c>
      <c r="H96" t="s">
        <v>196</v>
      </c>
      <c r="I96" t="s">
        <v>434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t="s">
        <v>232</v>
      </c>
      <c r="B97" t="s">
        <v>94</v>
      </c>
      <c r="C97" s="8" t="s">
        <v>19</v>
      </c>
      <c r="D97" s="8">
        <v>84</v>
      </c>
      <c r="E97" s="8">
        <v>779160</v>
      </c>
      <c r="F97" t="s">
        <v>233</v>
      </c>
      <c r="G97" t="s">
        <v>21</v>
      </c>
      <c r="H97" t="s">
        <v>196</v>
      </c>
      <c r="I97" t="s">
        <v>434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t="s">
        <v>234</v>
      </c>
      <c r="B98" t="s">
        <v>94</v>
      </c>
      <c r="C98" s="8" t="s">
        <v>19</v>
      </c>
      <c r="D98" s="8">
        <v>2</v>
      </c>
      <c r="E98" s="8" t="s">
        <v>237</v>
      </c>
      <c r="F98" t="s">
        <v>235</v>
      </c>
      <c r="G98" t="s">
        <v>236</v>
      </c>
      <c r="H98" t="s">
        <v>196</v>
      </c>
      <c r="I98" t="s">
        <v>434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t="s">
        <v>234</v>
      </c>
      <c r="B99" t="s">
        <v>94</v>
      </c>
      <c r="C99" s="8" t="s">
        <v>19</v>
      </c>
      <c r="D99" s="8">
        <v>3</v>
      </c>
      <c r="E99" s="8" t="s">
        <v>239</v>
      </c>
      <c r="F99" t="s">
        <v>238</v>
      </c>
      <c r="G99" t="s">
        <v>236</v>
      </c>
      <c r="H99" t="s">
        <v>196</v>
      </c>
      <c r="I99" t="s">
        <v>435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t="s">
        <v>234</v>
      </c>
      <c r="B100" t="s">
        <v>148</v>
      </c>
      <c r="C100" s="8" t="s">
        <v>19</v>
      </c>
      <c r="D100" s="8">
        <v>3</v>
      </c>
      <c r="E100" s="8" t="s">
        <v>241</v>
      </c>
      <c r="F100" t="s">
        <v>240</v>
      </c>
      <c r="G100" t="s">
        <v>152</v>
      </c>
      <c r="H100" t="s">
        <v>196</v>
      </c>
      <c r="I100" t="s">
        <v>435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t="s">
        <v>234</v>
      </c>
      <c r="B101" t="s">
        <v>206</v>
      </c>
      <c r="C101" s="8">
        <v>8</v>
      </c>
      <c r="D101" s="8" t="s">
        <v>19</v>
      </c>
      <c r="E101" s="8" t="s">
        <v>243</v>
      </c>
      <c r="F101" t="s">
        <v>242</v>
      </c>
      <c r="G101" t="s">
        <v>236</v>
      </c>
      <c r="H101" t="s">
        <v>196</v>
      </c>
      <c r="I101" t="s">
        <v>434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t="s">
        <v>234</v>
      </c>
      <c r="B102" t="s">
        <v>206</v>
      </c>
      <c r="C102" s="8">
        <v>36</v>
      </c>
      <c r="D102" s="8" t="s">
        <v>19</v>
      </c>
      <c r="E102" s="8" t="s">
        <v>245</v>
      </c>
      <c r="F102" t="s">
        <v>244</v>
      </c>
      <c r="G102" t="s">
        <v>236</v>
      </c>
      <c r="H102" t="s">
        <v>196</v>
      </c>
      <c r="I102" t="s">
        <v>434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t="s">
        <v>249</v>
      </c>
      <c r="B103" t="s">
        <v>18</v>
      </c>
      <c r="C103" s="8">
        <v>6</v>
      </c>
      <c r="D103" s="8" t="s">
        <v>19</v>
      </c>
      <c r="E103" s="8" t="s">
        <v>251</v>
      </c>
      <c r="F103" t="s">
        <v>250</v>
      </c>
      <c r="G103" t="s">
        <v>21</v>
      </c>
      <c r="H103" t="s">
        <v>196</v>
      </c>
      <c r="I103" t="s">
        <v>434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t="s">
        <v>249</v>
      </c>
      <c r="B104" t="s">
        <v>18</v>
      </c>
      <c r="C104" s="8">
        <v>12</v>
      </c>
      <c r="D104" s="8" t="s">
        <v>19</v>
      </c>
      <c r="E104" s="8" t="s">
        <v>253</v>
      </c>
      <c r="F104" t="s">
        <v>252</v>
      </c>
      <c r="G104" t="s">
        <v>21</v>
      </c>
      <c r="H104" t="s">
        <v>196</v>
      </c>
      <c r="I104" t="s">
        <v>434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t="s">
        <v>249</v>
      </c>
      <c r="B105" t="s">
        <v>18</v>
      </c>
      <c r="C105" s="8">
        <v>24</v>
      </c>
      <c r="D105" s="8" t="s">
        <v>19</v>
      </c>
      <c r="E105" s="8" t="s">
        <v>255</v>
      </c>
      <c r="F105" t="s">
        <v>254</v>
      </c>
      <c r="G105" t="s">
        <v>21</v>
      </c>
      <c r="H105" t="s">
        <v>196</v>
      </c>
      <c r="I105" t="s">
        <v>434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t="s">
        <v>249</v>
      </c>
      <c r="B106" t="s">
        <v>18</v>
      </c>
      <c r="C106" s="8">
        <v>24</v>
      </c>
      <c r="D106" s="8" t="s">
        <v>19</v>
      </c>
      <c r="E106" s="8" t="s">
        <v>257</v>
      </c>
      <c r="F106" t="s">
        <v>256</v>
      </c>
      <c r="G106" t="s">
        <v>21</v>
      </c>
      <c r="H106" t="s">
        <v>196</v>
      </c>
      <c r="I106" t="s">
        <v>434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t="s">
        <v>249</v>
      </c>
      <c r="B107" t="s">
        <v>18</v>
      </c>
      <c r="C107" s="8">
        <v>48</v>
      </c>
      <c r="D107" s="8" t="s">
        <v>19</v>
      </c>
      <c r="E107" s="8" t="s">
        <v>259</v>
      </c>
      <c r="F107" t="s">
        <v>258</v>
      </c>
      <c r="G107" t="s">
        <v>21</v>
      </c>
      <c r="H107" t="s">
        <v>196</v>
      </c>
      <c r="I107" t="s">
        <v>434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t="s">
        <v>249</v>
      </c>
      <c r="B108" t="s">
        <v>18</v>
      </c>
      <c r="C108" s="8">
        <v>96</v>
      </c>
      <c r="D108" s="8" t="s">
        <v>19</v>
      </c>
      <c r="E108" s="8" t="s">
        <v>262</v>
      </c>
      <c r="F108" t="s">
        <v>260</v>
      </c>
      <c r="G108" t="s">
        <v>21</v>
      </c>
      <c r="H108" t="s">
        <v>196</v>
      </c>
      <c r="I108" t="s">
        <v>434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t="s">
        <v>249</v>
      </c>
      <c r="B109" t="s">
        <v>18</v>
      </c>
      <c r="C109" s="8">
        <v>384</v>
      </c>
      <c r="D109" s="8" t="s">
        <v>19</v>
      </c>
      <c r="E109" s="8" t="s">
        <v>264</v>
      </c>
      <c r="F109" t="s">
        <v>263</v>
      </c>
      <c r="G109" t="s">
        <v>21</v>
      </c>
      <c r="H109" t="s">
        <v>196</v>
      </c>
      <c r="I109" t="s">
        <v>435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t="s">
        <v>249</v>
      </c>
      <c r="B110" t="s">
        <v>94</v>
      </c>
      <c r="C110" s="8" t="s">
        <v>19</v>
      </c>
      <c r="D110" s="8">
        <v>25</v>
      </c>
      <c r="E110" s="8" t="s">
        <v>266</v>
      </c>
      <c r="F110" t="s">
        <v>265</v>
      </c>
      <c r="G110" t="s">
        <v>96</v>
      </c>
      <c r="H110" t="s">
        <v>196</v>
      </c>
      <c r="I110" t="s">
        <v>434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t="s">
        <v>249</v>
      </c>
      <c r="B111" t="s">
        <v>94</v>
      </c>
      <c r="C111" s="8" t="s">
        <v>19</v>
      </c>
      <c r="D111" s="8">
        <v>75</v>
      </c>
      <c r="E111" s="8" t="s">
        <v>268</v>
      </c>
      <c r="F111" t="s">
        <v>267</v>
      </c>
      <c r="G111" t="s">
        <v>107</v>
      </c>
      <c r="H111" t="s">
        <v>196</v>
      </c>
      <c r="I111" t="s">
        <v>434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t="s">
        <v>249</v>
      </c>
      <c r="B112" t="s">
        <v>148</v>
      </c>
      <c r="C112" s="8" t="s">
        <v>19</v>
      </c>
      <c r="D112" s="8">
        <v>11</v>
      </c>
      <c r="E112" s="8" t="s">
        <v>270</v>
      </c>
      <c r="F112" t="s">
        <v>269</v>
      </c>
      <c r="G112" t="s">
        <v>152</v>
      </c>
      <c r="H112" t="s">
        <v>196</v>
      </c>
      <c r="I112" t="s">
        <v>434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t="s">
        <v>249</v>
      </c>
      <c r="B113" t="s">
        <v>148</v>
      </c>
      <c r="C113" s="8" t="s">
        <v>19</v>
      </c>
      <c r="D113" s="8">
        <v>23</v>
      </c>
      <c r="E113" s="8" t="s">
        <v>272</v>
      </c>
      <c r="F113" t="s">
        <v>271</v>
      </c>
      <c r="G113" t="s">
        <v>156</v>
      </c>
      <c r="H113" t="s">
        <v>196</v>
      </c>
      <c r="I113" t="s">
        <v>434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t="s">
        <v>273</v>
      </c>
      <c r="B114" t="s">
        <v>18</v>
      </c>
      <c r="C114" s="8">
        <v>384</v>
      </c>
      <c r="D114" s="8" t="s">
        <v>19</v>
      </c>
      <c r="E114" s="8" t="s">
        <v>275</v>
      </c>
      <c r="F114" t="s">
        <v>274</v>
      </c>
      <c r="G114" t="s">
        <v>21</v>
      </c>
      <c r="H114" t="s">
        <v>196</v>
      </c>
      <c r="I114" t="s">
        <v>435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t="s">
        <v>276</v>
      </c>
      <c r="B115" t="s">
        <v>18</v>
      </c>
      <c r="C115" s="8">
        <v>384</v>
      </c>
      <c r="D115" s="8" t="s">
        <v>19</v>
      </c>
      <c r="E115" s="8" t="s">
        <v>278</v>
      </c>
      <c r="F115" t="s">
        <v>277</v>
      </c>
      <c r="G115" t="s">
        <v>21</v>
      </c>
      <c r="H115" t="s">
        <v>196</v>
      </c>
      <c r="I115" t="s">
        <v>435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t="s">
        <v>279</v>
      </c>
      <c r="B116" t="s">
        <v>18</v>
      </c>
      <c r="C116" s="8">
        <v>6</v>
      </c>
      <c r="D116" s="8" t="s">
        <v>19</v>
      </c>
      <c r="E116" s="8" t="s">
        <v>281</v>
      </c>
      <c r="F116" t="s">
        <v>280</v>
      </c>
      <c r="G116" t="s">
        <v>21</v>
      </c>
      <c r="H116" t="s">
        <v>196</v>
      </c>
      <c r="I116" t="s">
        <v>434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t="s">
        <v>279</v>
      </c>
      <c r="B117" t="s">
        <v>18</v>
      </c>
      <c r="C117" s="8">
        <v>12</v>
      </c>
      <c r="D117" s="8" t="s">
        <v>19</v>
      </c>
      <c r="E117" s="8" t="s">
        <v>283</v>
      </c>
      <c r="F117" t="s">
        <v>282</v>
      </c>
      <c r="G117" t="s">
        <v>21</v>
      </c>
      <c r="H117" t="s">
        <v>196</v>
      </c>
      <c r="I117" t="s">
        <v>434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t="s">
        <v>279</v>
      </c>
      <c r="B118" t="s">
        <v>18</v>
      </c>
      <c r="C118" s="8">
        <v>24</v>
      </c>
      <c r="D118" s="8" t="s">
        <v>19</v>
      </c>
      <c r="E118" s="8" t="s">
        <v>285</v>
      </c>
      <c r="F118" t="s">
        <v>284</v>
      </c>
      <c r="G118" t="s">
        <v>21</v>
      </c>
      <c r="H118" t="s">
        <v>196</v>
      </c>
      <c r="I118" t="s">
        <v>434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x14ac:dyDescent="0.25">
      <c r="A119" t="s">
        <v>279</v>
      </c>
      <c r="B119" t="s">
        <v>148</v>
      </c>
      <c r="C119" s="8" t="s">
        <v>19</v>
      </c>
      <c r="D119" s="8">
        <v>9</v>
      </c>
      <c r="E119" s="8" t="s">
        <v>287</v>
      </c>
      <c r="F119" t="s">
        <v>286</v>
      </c>
      <c r="G119" t="s">
        <v>152</v>
      </c>
      <c r="H119" t="s">
        <v>196</v>
      </c>
      <c r="I119" t="s">
        <v>434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x14ac:dyDescent="0.25">
      <c r="A120" t="s">
        <v>288</v>
      </c>
      <c r="B120" t="s">
        <v>18</v>
      </c>
      <c r="C120" s="8">
        <v>96</v>
      </c>
      <c r="D120" s="8" t="s">
        <v>19</v>
      </c>
      <c r="E120" s="8" t="s">
        <v>290</v>
      </c>
      <c r="F120" t="s">
        <v>289</v>
      </c>
      <c r="G120" t="s">
        <v>21</v>
      </c>
      <c r="H120" t="s">
        <v>196</v>
      </c>
      <c r="I120" t="s">
        <v>434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x14ac:dyDescent="0.25">
      <c r="A121" t="s">
        <v>291</v>
      </c>
      <c r="B121" t="s">
        <v>18</v>
      </c>
      <c r="C121" s="8">
        <v>6</v>
      </c>
      <c r="D121" s="8" t="s">
        <v>19</v>
      </c>
      <c r="E121" s="8" t="s">
        <v>293</v>
      </c>
      <c r="F121" t="s">
        <v>292</v>
      </c>
      <c r="G121" t="s">
        <v>21</v>
      </c>
      <c r="H121" t="s">
        <v>196</v>
      </c>
      <c r="I121" t="s">
        <v>434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x14ac:dyDescent="0.25">
      <c r="A122" t="s">
        <v>291</v>
      </c>
      <c r="B122" t="s">
        <v>18</v>
      </c>
      <c r="C122" s="8">
        <v>8</v>
      </c>
      <c r="D122" s="8" t="s">
        <v>19</v>
      </c>
      <c r="E122" s="8">
        <v>167064</v>
      </c>
      <c r="F122" t="s">
        <v>294</v>
      </c>
      <c r="G122" t="s">
        <v>21</v>
      </c>
      <c r="H122" t="s">
        <v>196</v>
      </c>
      <c r="I122" t="s">
        <v>434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x14ac:dyDescent="0.25">
      <c r="A123" t="s">
        <v>291</v>
      </c>
      <c r="B123" t="s">
        <v>18</v>
      </c>
      <c r="C123" s="8">
        <v>12</v>
      </c>
      <c r="D123" s="8" t="s">
        <v>19</v>
      </c>
      <c r="E123" s="8">
        <v>150628</v>
      </c>
      <c r="F123" t="s">
        <v>295</v>
      </c>
      <c r="G123" t="s">
        <v>21</v>
      </c>
      <c r="H123" t="s">
        <v>196</v>
      </c>
      <c r="I123" t="s">
        <v>434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x14ac:dyDescent="0.25">
      <c r="A124" t="s">
        <v>291</v>
      </c>
      <c r="B124" t="s">
        <v>18</v>
      </c>
      <c r="C124" s="8">
        <v>24</v>
      </c>
      <c r="D124" s="8" t="s">
        <v>19</v>
      </c>
      <c r="E124" s="8" t="s">
        <v>297</v>
      </c>
      <c r="F124" t="s">
        <v>296</v>
      </c>
      <c r="G124" t="s">
        <v>21</v>
      </c>
      <c r="H124" t="s">
        <v>196</v>
      </c>
      <c r="I124" t="s">
        <v>434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x14ac:dyDescent="0.25">
      <c r="A125" t="s">
        <v>291</v>
      </c>
      <c r="B125" t="s">
        <v>18</v>
      </c>
      <c r="C125" s="8">
        <v>96</v>
      </c>
      <c r="D125" s="8" t="s">
        <v>19</v>
      </c>
      <c r="E125" s="8" t="s">
        <v>303</v>
      </c>
      <c r="F125" t="s">
        <v>302</v>
      </c>
      <c r="G125" t="s">
        <v>21</v>
      </c>
      <c r="H125" t="s">
        <v>196</v>
      </c>
      <c r="I125" t="s">
        <v>434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x14ac:dyDescent="0.25">
      <c r="A126" t="s">
        <v>291</v>
      </c>
      <c r="B126" t="s">
        <v>18</v>
      </c>
      <c r="C126" s="8">
        <v>96</v>
      </c>
      <c r="D126" s="8" t="s">
        <v>19</v>
      </c>
      <c r="E126" s="8" t="s">
        <v>301</v>
      </c>
      <c r="F126" t="s">
        <v>300</v>
      </c>
      <c r="G126" t="s">
        <v>21</v>
      </c>
      <c r="H126" t="s">
        <v>196</v>
      </c>
      <c r="I126" t="s">
        <v>434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x14ac:dyDescent="0.25">
      <c r="A127" t="s">
        <v>291</v>
      </c>
      <c r="B127" t="s">
        <v>18</v>
      </c>
      <c r="C127" s="8">
        <v>96</v>
      </c>
      <c r="D127" s="8" t="s">
        <v>19</v>
      </c>
      <c r="E127" s="8" t="s">
        <v>299</v>
      </c>
      <c r="F127" t="s">
        <v>298</v>
      </c>
      <c r="G127" t="s">
        <v>21</v>
      </c>
      <c r="H127" t="s">
        <v>196</v>
      </c>
      <c r="I127" t="s">
        <v>434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x14ac:dyDescent="0.25">
      <c r="A128" t="s">
        <v>291</v>
      </c>
      <c r="B128" t="s">
        <v>18</v>
      </c>
      <c r="C128" s="8">
        <v>384</v>
      </c>
      <c r="D128" s="8" t="s">
        <v>19</v>
      </c>
      <c r="E128" s="8" t="s">
        <v>305</v>
      </c>
      <c r="F128" t="s">
        <v>304</v>
      </c>
      <c r="G128" t="s">
        <v>21</v>
      </c>
      <c r="H128" t="s">
        <v>196</v>
      </c>
      <c r="I128" t="s">
        <v>435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x14ac:dyDescent="0.25">
      <c r="A129" t="s">
        <v>291</v>
      </c>
      <c r="B129" t="s">
        <v>18</v>
      </c>
      <c r="C129" s="8">
        <v>384</v>
      </c>
      <c r="D129" s="8" t="s">
        <v>19</v>
      </c>
      <c r="E129" s="8" t="s">
        <v>307</v>
      </c>
      <c r="F129" t="s">
        <v>306</v>
      </c>
      <c r="G129" t="s">
        <v>21</v>
      </c>
      <c r="H129" t="s">
        <v>196</v>
      </c>
      <c r="I129" t="s">
        <v>435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x14ac:dyDescent="0.25">
      <c r="A130" t="s">
        <v>291</v>
      </c>
      <c r="B130" t="s">
        <v>94</v>
      </c>
      <c r="C130" s="8" t="s">
        <v>19</v>
      </c>
      <c r="D130" s="8">
        <v>25</v>
      </c>
      <c r="E130" s="8" t="s">
        <v>309</v>
      </c>
      <c r="F130" t="s">
        <v>308</v>
      </c>
      <c r="G130" t="s">
        <v>99</v>
      </c>
      <c r="H130" t="s">
        <v>196</v>
      </c>
      <c r="I130" t="s">
        <v>434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x14ac:dyDescent="0.25">
      <c r="A131" t="s">
        <v>291</v>
      </c>
      <c r="B131" t="s">
        <v>94</v>
      </c>
      <c r="C131" s="8" t="s">
        <v>19</v>
      </c>
      <c r="D131" s="8">
        <v>25</v>
      </c>
      <c r="E131" s="8" t="s">
        <v>312</v>
      </c>
      <c r="F131" t="s">
        <v>310</v>
      </c>
      <c r="G131" t="s">
        <v>311</v>
      </c>
      <c r="H131" t="s">
        <v>196</v>
      </c>
      <c r="I131" t="s">
        <v>434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x14ac:dyDescent="0.25">
      <c r="A132" t="s">
        <v>291</v>
      </c>
      <c r="B132" t="s">
        <v>94</v>
      </c>
      <c r="C132" s="8" t="s">
        <v>19</v>
      </c>
      <c r="D132" s="8">
        <v>75</v>
      </c>
      <c r="E132" s="8" t="s">
        <v>317</v>
      </c>
      <c r="F132" t="s">
        <v>315</v>
      </c>
      <c r="G132" t="s">
        <v>316</v>
      </c>
      <c r="H132" t="s">
        <v>196</v>
      </c>
      <c r="I132" t="s">
        <v>434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x14ac:dyDescent="0.25">
      <c r="A133" t="s">
        <v>291</v>
      </c>
      <c r="B133" t="s">
        <v>94</v>
      </c>
      <c r="C133" s="8" t="s">
        <v>19</v>
      </c>
      <c r="D133" s="8">
        <v>75</v>
      </c>
      <c r="E133" s="8" t="s">
        <v>314</v>
      </c>
      <c r="F133" t="s">
        <v>313</v>
      </c>
      <c r="G133" t="s">
        <v>109</v>
      </c>
      <c r="H133" t="s">
        <v>196</v>
      </c>
      <c r="I133" t="s">
        <v>434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x14ac:dyDescent="0.25">
      <c r="A134" t="s">
        <v>291</v>
      </c>
      <c r="B134" t="s">
        <v>94</v>
      </c>
      <c r="C134" s="8" t="s">
        <v>19</v>
      </c>
      <c r="D134" s="8">
        <v>175</v>
      </c>
      <c r="E134" s="8" t="s">
        <v>323</v>
      </c>
      <c r="F134" t="s">
        <v>322</v>
      </c>
      <c r="G134" t="s">
        <v>124</v>
      </c>
      <c r="H134" t="s">
        <v>196</v>
      </c>
      <c r="I134" t="s">
        <v>434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x14ac:dyDescent="0.25">
      <c r="A135" t="s">
        <v>291</v>
      </c>
      <c r="B135" t="s">
        <v>94</v>
      </c>
      <c r="C135" s="8" t="s">
        <v>19</v>
      </c>
      <c r="D135" s="8">
        <v>175</v>
      </c>
      <c r="E135" s="8" t="s">
        <v>319</v>
      </c>
      <c r="F135" t="s">
        <v>318</v>
      </c>
      <c r="G135" t="s">
        <v>124</v>
      </c>
      <c r="H135" t="s">
        <v>196</v>
      </c>
      <c r="I135" t="s">
        <v>434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x14ac:dyDescent="0.25">
      <c r="A136" t="s">
        <v>291</v>
      </c>
      <c r="B136" t="s">
        <v>94</v>
      </c>
      <c r="C136" s="8" t="s">
        <v>19</v>
      </c>
      <c r="D136" s="8">
        <v>175</v>
      </c>
      <c r="E136" s="8" t="s">
        <v>321</v>
      </c>
      <c r="F136" t="s">
        <v>320</v>
      </c>
      <c r="G136" t="s">
        <v>124</v>
      </c>
      <c r="H136" t="s">
        <v>196</v>
      </c>
      <c r="I136" t="s">
        <v>434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x14ac:dyDescent="0.25">
      <c r="A137" t="s">
        <v>291</v>
      </c>
      <c r="B137" t="s">
        <v>94</v>
      </c>
      <c r="C137" s="8" t="s">
        <v>19</v>
      </c>
      <c r="D137" s="8">
        <v>225</v>
      </c>
      <c r="E137" s="8" t="s">
        <v>325</v>
      </c>
      <c r="F137" t="s">
        <v>324</v>
      </c>
      <c r="G137" t="s">
        <v>141</v>
      </c>
      <c r="H137" t="s">
        <v>196</v>
      </c>
      <c r="I137" t="s">
        <v>434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x14ac:dyDescent="0.25">
      <c r="A138" t="s">
        <v>291</v>
      </c>
      <c r="B138" t="s">
        <v>148</v>
      </c>
      <c r="C138" s="8" t="s">
        <v>19</v>
      </c>
      <c r="D138" s="8">
        <v>9</v>
      </c>
      <c r="E138" s="8" t="s">
        <v>327</v>
      </c>
      <c r="F138" t="s">
        <v>326</v>
      </c>
      <c r="G138" t="s">
        <v>152</v>
      </c>
      <c r="H138" t="s">
        <v>196</v>
      </c>
      <c r="I138" t="s">
        <v>434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x14ac:dyDescent="0.25">
      <c r="A139" t="s">
        <v>291</v>
      </c>
      <c r="B139" t="s">
        <v>148</v>
      </c>
      <c r="C139" s="8" t="s">
        <v>19</v>
      </c>
      <c r="D139" s="8">
        <v>18</v>
      </c>
      <c r="E139" s="8">
        <v>174888</v>
      </c>
      <c r="F139" t="s">
        <v>328</v>
      </c>
      <c r="G139" t="s">
        <v>156</v>
      </c>
      <c r="H139" t="s">
        <v>196</v>
      </c>
      <c r="I139" t="s">
        <v>434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x14ac:dyDescent="0.25">
      <c r="A140" t="s">
        <v>291</v>
      </c>
      <c r="B140" t="s">
        <v>148</v>
      </c>
      <c r="C140" s="8" t="s">
        <v>19</v>
      </c>
      <c r="D140" s="8">
        <v>63</v>
      </c>
      <c r="E140" s="8" t="s">
        <v>330</v>
      </c>
      <c r="F140" t="s">
        <v>329</v>
      </c>
      <c r="G140" t="s">
        <v>160</v>
      </c>
      <c r="H140" t="s">
        <v>196</v>
      </c>
      <c r="I140" t="s">
        <v>434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x14ac:dyDescent="0.25">
      <c r="A141" t="s">
        <v>291</v>
      </c>
      <c r="B141" t="s">
        <v>148</v>
      </c>
      <c r="C141" s="8" t="s">
        <v>19</v>
      </c>
      <c r="D141" s="8">
        <v>153</v>
      </c>
      <c r="E141" s="8">
        <v>168381</v>
      </c>
      <c r="F141" t="s">
        <v>331</v>
      </c>
      <c r="G141" t="s">
        <v>165</v>
      </c>
      <c r="H141" t="s">
        <v>196</v>
      </c>
      <c r="I141" t="s">
        <v>434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x14ac:dyDescent="0.25">
      <c r="A142" t="s">
        <v>291</v>
      </c>
      <c r="B142" t="s">
        <v>206</v>
      </c>
      <c r="C142" s="8">
        <v>8</v>
      </c>
      <c r="D142" s="8" t="s">
        <v>19</v>
      </c>
      <c r="E142" s="8">
        <v>154534</v>
      </c>
      <c r="F142" t="s">
        <v>440</v>
      </c>
      <c r="G142" t="s">
        <v>208</v>
      </c>
      <c r="H142" t="s">
        <v>196</v>
      </c>
      <c r="I142" t="s">
        <v>434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x14ac:dyDescent="0.25">
      <c r="A143" t="s">
        <v>333</v>
      </c>
      <c r="B143" t="s">
        <v>18</v>
      </c>
      <c r="C143" s="8">
        <v>48</v>
      </c>
      <c r="D143" s="8" t="s">
        <v>19</v>
      </c>
      <c r="E143" s="8" t="s">
        <v>335</v>
      </c>
      <c r="F143" t="s">
        <v>334</v>
      </c>
      <c r="G143" t="s">
        <v>21</v>
      </c>
      <c r="H143" t="s">
        <v>196</v>
      </c>
      <c r="I143" t="s">
        <v>434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1:50" x14ac:dyDescent="0.25">
      <c r="A144" t="s">
        <v>336</v>
      </c>
      <c r="B144" t="s">
        <v>18</v>
      </c>
      <c r="C144" s="8">
        <v>96</v>
      </c>
      <c r="D144" s="8" t="s">
        <v>19</v>
      </c>
      <c r="E144" s="8" t="s">
        <v>338</v>
      </c>
      <c r="F144" t="s">
        <v>337</v>
      </c>
      <c r="G144" t="s">
        <v>21</v>
      </c>
      <c r="H144" t="s">
        <v>196</v>
      </c>
      <c r="I144" t="s">
        <v>434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1:50" x14ac:dyDescent="0.25">
      <c r="A145" t="s">
        <v>339</v>
      </c>
      <c r="B145" t="s">
        <v>18</v>
      </c>
      <c r="C145" s="8">
        <v>96</v>
      </c>
      <c r="D145" s="8" t="s">
        <v>19</v>
      </c>
      <c r="E145" s="8" t="s">
        <v>341</v>
      </c>
      <c r="F145" t="s">
        <v>340</v>
      </c>
      <c r="G145" t="s">
        <v>21</v>
      </c>
      <c r="H145" t="s">
        <v>196</v>
      </c>
      <c r="I145" t="s">
        <v>434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1:50" x14ac:dyDescent="0.25">
      <c r="A146" t="s">
        <v>339</v>
      </c>
      <c r="B146" t="s">
        <v>18</v>
      </c>
      <c r="C146" s="8">
        <v>96</v>
      </c>
      <c r="D146" s="8" t="s">
        <v>19</v>
      </c>
      <c r="E146" s="8" t="s">
        <v>345</v>
      </c>
      <c r="F146" t="s">
        <v>344</v>
      </c>
      <c r="G146" t="s">
        <v>21</v>
      </c>
      <c r="H146" t="s">
        <v>196</v>
      </c>
      <c r="I146" t="s">
        <v>434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1:50" x14ac:dyDescent="0.25">
      <c r="A147" t="s">
        <v>339</v>
      </c>
      <c r="B147" t="s">
        <v>18</v>
      </c>
      <c r="C147" s="8">
        <v>96</v>
      </c>
      <c r="D147" s="8" t="s">
        <v>19</v>
      </c>
      <c r="E147" s="8" t="s">
        <v>428</v>
      </c>
      <c r="F147" t="s">
        <v>441</v>
      </c>
      <c r="G147" t="s">
        <v>21</v>
      </c>
      <c r="H147" t="s">
        <v>196</v>
      </c>
      <c r="I147" t="s">
        <v>434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1:50" x14ac:dyDescent="0.25">
      <c r="A148" t="s">
        <v>339</v>
      </c>
      <c r="B148" t="s">
        <v>18</v>
      </c>
      <c r="C148" s="8">
        <v>384</v>
      </c>
      <c r="D148" s="8" t="s">
        <v>19</v>
      </c>
      <c r="E148" s="8" t="s">
        <v>349</v>
      </c>
      <c r="F148" t="s">
        <v>348</v>
      </c>
      <c r="G148" t="s">
        <v>21</v>
      </c>
      <c r="H148" t="s">
        <v>196</v>
      </c>
      <c r="I148" t="s">
        <v>435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1:50" x14ac:dyDescent="0.25">
      <c r="A149" t="s">
        <v>339</v>
      </c>
      <c r="B149" t="s">
        <v>18</v>
      </c>
      <c r="C149" s="8">
        <v>384</v>
      </c>
      <c r="D149" s="8" t="s">
        <v>19</v>
      </c>
      <c r="E149" s="8" t="s">
        <v>347</v>
      </c>
      <c r="F149" t="s">
        <v>442</v>
      </c>
      <c r="G149" t="s">
        <v>21</v>
      </c>
      <c r="H149" t="s">
        <v>196</v>
      </c>
      <c r="I149" t="s">
        <v>435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1:50" x14ac:dyDescent="0.25">
      <c r="A150" t="s">
        <v>350</v>
      </c>
      <c r="B150" t="s">
        <v>18</v>
      </c>
      <c r="C150" s="8">
        <v>384</v>
      </c>
      <c r="D150" s="8" t="s">
        <v>19</v>
      </c>
      <c r="E150" s="8" t="s">
        <v>352</v>
      </c>
      <c r="F150" t="s">
        <v>351</v>
      </c>
      <c r="G150" t="s">
        <v>21</v>
      </c>
      <c r="H150" t="s">
        <v>196</v>
      </c>
      <c r="I150" t="s">
        <v>435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1:50" x14ac:dyDescent="0.25">
      <c r="A151" t="s">
        <v>353</v>
      </c>
      <c r="B151" t="s">
        <v>18</v>
      </c>
      <c r="C151" s="8">
        <v>6</v>
      </c>
      <c r="D151" s="8" t="s">
        <v>19</v>
      </c>
      <c r="E151" s="8" t="s">
        <v>355</v>
      </c>
      <c r="F151" t="s">
        <v>354</v>
      </c>
      <c r="G151" t="s">
        <v>21</v>
      </c>
      <c r="H151" t="s">
        <v>196</v>
      </c>
      <c r="I151" t="s">
        <v>434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1:50" x14ac:dyDescent="0.25">
      <c r="A152" t="s">
        <v>353</v>
      </c>
      <c r="B152" t="s">
        <v>18</v>
      </c>
      <c r="C152" s="8">
        <v>12</v>
      </c>
      <c r="D152" s="8" t="s">
        <v>19</v>
      </c>
      <c r="E152" s="8" t="s">
        <v>357</v>
      </c>
      <c r="F152" t="s">
        <v>356</v>
      </c>
      <c r="G152" t="s">
        <v>21</v>
      </c>
      <c r="H152" t="s">
        <v>196</v>
      </c>
      <c r="I152" t="s">
        <v>434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1:50" x14ac:dyDescent="0.25">
      <c r="A153" t="s">
        <v>353</v>
      </c>
      <c r="B153" t="s">
        <v>18</v>
      </c>
      <c r="C153" s="8">
        <v>24</v>
      </c>
      <c r="D153" s="8" t="s">
        <v>19</v>
      </c>
      <c r="E153" s="8" t="s">
        <v>359</v>
      </c>
      <c r="F153" t="s">
        <v>358</v>
      </c>
      <c r="G153" t="s">
        <v>21</v>
      </c>
      <c r="H153" t="s">
        <v>196</v>
      </c>
      <c r="I153" t="s">
        <v>434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1:50" x14ac:dyDescent="0.25">
      <c r="A154" t="s">
        <v>353</v>
      </c>
      <c r="B154" t="s">
        <v>18</v>
      </c>
      <c r="C154" s="8">
        <v>96</v>
      </c>
      <c r="D154" s="8" t="s">
        <v>19</v>
      </c>
      <c r="E154" s="8" t="s">
        <v>361</v>
      </c>
      <c r="F154" t="s">
        <v>360</v>
      </c>
      <c r="G154" t="s">
        <v>21</v>
      </c>
      <c r="H154" t="s">
        <v>196</v>
      </c>
      <c r="I154" t="s">
        <v>434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1:50" x14ac:dyDescent="0.25">
      <c r="A155" t="s">
        <v>353</v>
      </c>
      <c r="B155" t="s">
        <v>94</v>
      </c>
      <c r="C155" s="8" t="s">
        <v>19</v>
      </c>
      <c r="D155" s="8">
        <v>25</v>
      </c>
      <c r="E155" s="8" t="s">
        <v>363</v>
      </c>
      <c r="F155" t="s">
        <v>362</v>
      </c>
      <c r="G155" t="s">
        <v>311</v>
      </c>
      <c r="H155" t="s">
        <v>196</v>
      </c>
      <c r="I155" t="s">
        <v>434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1:50" x14ac:dyDescent="0.25">
      <c r="A156" t="s">
        <v>353</v>
      </c>
      <c r="B156" t="s">
        <v>94</v>
      </c>
      <c r="C156" s="8" t="s">
        <v>19</v>
      </c>
      <c r="D156" s="8">
        <v>75</v>
      </c>
      <c r="E156" s="8" t="s">
        <v>365</v>
      </c>
      <c r="F156" t="s">
        <v>364</v>
      </c>
      <c r="G156" t="s">
        <v>316</v>
      </c>
      <c r="H156" t="s">
        <v>196</v>
      </c>
      <c r="I156" t="s">
        <v>434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1:50" x14ac:dyDescent="0.25">
      <c r="A157" t="s">
        <v>353</v>
      </c>
      <c r="B157" t="s">
        <v>148</v>
      </c>
      <c r="C157" s="8" t="s">
        <v>19</v>
      </c>
      <c r="D157" s="8">
        <v>9</v>
      </c>
      <c r="E157" s="8" t="s">
        <v>367</v>
      </c>
      <c r="F157" t="s">
        <v>366</v>
      </c>
      <c r="G157" t="s">
        <v>152</v>
      </c>
      <c r="H157" t="s">
        <v>196</v>
      </c>
      <c r="I157" t="s">
        <v>434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1:50" x14ac:dyDescent="0.25">
      <c r="A158" t="s">
        <v>353</v>
      </c>
      <c r="B158" t="s">
        <v>148</v>
      </c>
      <c r="C158" s="8" t="s">
        <v>19</v>
      </c>
      <c r="D158" s="8">
        <v>23</v>
      </c>
      <c r="E158" s="8" t="s">
        <v>369</v>
      </c>
      <c r="F158" t="s">
        <v>368</v>
      </c>
      <c r="G158" t="s">
        <v>156</v>
      </c>
      <c r="H158" t="s">
        <v>196</v>
      </c>
      <c r="I158" t="s">
        <v>434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1:50" x14ac:dyDescent="0.25">
      <c r="A159" t="s">
        <v>353</v>
      </c>
      <c r="B159" t="s">
        <v>148</v>
      </c>
      <c r="C159" s="8" t="s">
        <v>19</v>
      </c>
      <c r="D159" s="8">
        <v>58</v>
      </c>
      <c r="E159" s="8" t="s">
        <v>371</v>
      </c>
      <c r="F159" t="s">
        <v>370</v>
      </c>
      <c r="G159" t="s">
        <v>160</v>
      </c>
      <c r="H159" t="s">
        <v>196</v>
      </c>
      <c r="I159" t="s">
        <v>434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1:50" x14ac:dyDescent="0.25">
      <c r="A160" t="s">
        <v>375</v>
      </c>
      <c r="B160" t="s">
        <v>18</v>
      </c>
      <c r="C160" s="8">
        <v>6</v>
      </c>
      <c r="D160" s="8" t="s">
        <v>19</v>
      </c>
      <c r="E160" s="8" t="s">
        <v>377</v>
      </c>
      <c r="F160" t="s">
        <v>376</v>
      </c>
      <c r="G160" t="s">
        <v>21</v>
      </c>
      <c r="H160" t="s">
        <v>196</v>
      </c>
      <c r="I160" t="s">
        <v>434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1:50" x14ac:dyDescent="0.25">
      <c r="A161" t="s">
        <v>375</v>
      </c>
      <c r="B161" t="s">
        <v>18</v>
      </c>
      <c r="C161" s="8">
        <v>12</v>
      </c>
      <c r="D161" s="8" t="s">
        <v>19</v>
      </c>
      <c r="E161" s="8" t="s">
        <v>379</v>
      </c>
      <c r="F161" t="s">
        <v>378</v>
      </c>
      <c r="G161" t="s">
        <v>21</v>
      </c>
      <c r="H161" t="s">
        <v>196</v>
      </c>
      <c r="I161" t="s">
        <v>434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1:50" x14ac:dyDescent="0.25">
      <c r="A162" t="s">
        <v>375</v>
      </c>
      <c r="B162" t="s">
        <v>18</v>
      </c>
      <c r="C162" s="8">
        <v>24</v>
      </c>
      <c r="D162" s="8" t="s">
        <v>19</v>
      </c>
      <c r="E162" s="8" t="s">
        <v>381</v>
      </c>
      <c r="F162" t="s">
        <v>380</v>
      </c>
      <c r="G162" t="s">
        <v>21</v>
      </c>
      <c r="H162" t="s">
        <v>196</v>
      </c>
      <c r="I162" t="s">
        <v>434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1:50" x14ac:dyDescent="0.25">
      <c r="A163" t="s">
        <v>375</v>
      </c>
      <c r="B163" t="s">
        <v>18</v>
      </c>
      <c r="C163" s="8">
        <v>48</v>
      </c>
      <c r="D163" s="8" t="s">
        <v>19</v>
      </c>
      <c r="E163" s="8" t="s">
        <v>383</v>
      </c>
      <c r="F163" t="s">
        <v>382</v>
      </c>
      <c r="G163" t="s">
        <v>21</v>
      </c>
      <c r="H163" t="s">
        <v>196</v>
      </c>
      <c r="I163" t="s">
        <v>434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1:50" x14ac:dyDescent="0.25">
      <c r="A164" t="s">
        <v>375</v>
      </c>
      <c r="B164" t="s">
        <v>18</v>
      </c>
      <c r="C164" s="8">
        <v>96</v>
      </c>
      <c r="D164" s="8" t="s">
        <v>19</v>
      </c>
      <c r="E164" s="8" t="s">
        <v>386</v>
      </c>
      <c r="F164" t="s">
        <v>384</v>
      </c>
      <c r="G164" t="s">
        <v>21</v>
      </c>
      <c r="H164" t="s">
        <v>35</v>
      </c>
      <c r="I164" t="s">
        <v>434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1:50" x14ac:dyDescent="0.25">
      <c r="A165" t="s">
        <v>375</v>
      </c>
      <c r="B165" t="s">
        <v>18</v>
      </c>
      <c r="C165" s="8">
        <v>96</v>
      </c>
      <c r="D165" s="8" t="s">
        <v>19</v>
      </c>
      <c r="E165" s="8" t="s">
        <v>388</v>
      </c>
      <c r="F165" t="s">
        <v>387</v>
      </c>
      <c r="G165" t="s">
        <v>21</v>
      </c>
      <c r="H165" t="s">
        <v>196</v>
      </c>
      <c r="I165" t="s">
        <v>434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1:50" x14ac:dyDescent="0.25">
      <c r="A166" t="s">
        <v>375</v>
      </c>
      <c r="B166" t="s">
        <v>18</v>
      </c>
      <c r="C166" s="8">
        <v>384</v>
      </c>
      <c r="D166" s="8" t="s">
        <v>19</v>
      </c>
      <c r="E166" s="8" t="s">
        <v>390</v>
      </c>
      <c r="F166" t="s">
        <v>389</v>
      </c>
      <c r="G166" t="s">
        <v>21</v>
      </c>
      <c r="H166" t="s">
        <v>35</v>
      </c>
      <c r="I166" t="s">
        <v>435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1:50" x14ac:dyDescent="0.25">
      <c r="A167" t="s">
        <v>391</v>
      </c>
      <c r="B167" t="s">
        <v>18</v>
      </c>
      <c r="C167" s="8">
        <v>6</v>
      </c>
      <c r="D167" s="8" t="s">
        <v>19</v>
      </c>
      <c r="E167" s="8" t="s">
        <v>393</v>
      </c>
      <c r="F167" t="s">
        <v>392</v>
      </c>
      <c r="G167" t="s">
        <v>21</v>
      </c>
      <c r="H167" t="s">
        <v>196</v>
      </c>
      <c r="I167" t="s">
        <v>434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  <row r="168" spans="1:50" x14ac:dyDescent="0.25">
      <c r="A168" t="s">
        <v>391</v>
      </c>
      <c r="B168" t="s">
        <v>18</v>
      </c>
      <c r="C168" s="8">
        <v>12</v>
      </c>
      <c r="D168" s="8" t="s">
        <v>19</v>
      </c>
      <c r="E168" s="8" t="s">
        <v>395</v>
      </c>
      <c r="F168" t="s">
        <v>394</v>
      </c>
      <c r="G168" t="s">
        <v>21</v>
      </c>
      <c r="H168" t="s">
        <v>196</v>
      </c>
      <c r="I168" t="s">
        <v>434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</row>
    <row r="169" spans="1:50" x14ac:dyDescent="0.25">
      <c r="A169" t="s">
        <v>396</v>
      </c>
      <c r="B169" t="s">
        <v>18</v>
      </c>
      <c r="C169" s="8">
        <v>12</v>
      </c>
      <c r="D169" s="8" t="s">
        <v>19</v>
      </c>
      <c r="E169" s="8">
        <v>130185</v>
      </c>
      <c r="F169" t="s">
        <v>397</v>
      </c>
      <c r="G169" t="s">
        <v>21</v>
      </c>
      <c r="H169" t="s">
        <v>196</v>
      </c>
      <c r="I169" t="s">
        <v>434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</row>
    <row r="170" spans="1:50" x14ac:dyDescent="0.25">
      <c r="A170" t="s">
        <v>396</v>
      </c>
      <c r="B170" t="s">
        <v>94</v>
      </c>
      <c r="C170" s="8" t="s">
        <v>19</v>
      </c>
      <c r="D170" s="8">
        <v>75</v>
      </c>
      <c r="E170" s="8" t="s">
        <v>399</v>
      </c>
      <c r="F170" t="s">
        <v>398</v>
      </c>
      <c r="G170" t="s">
        <v>316</v>
      </c>
      <c r="H170" t="s">
        <v>196</v>
      </c>
      <c r="I170" t="s">
        <v>434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1:50" x14ac:dyDescent="0.25">
      <c r="A171" t="s">
        <v>400</v>
      </c>
      <c r="B171" t="s">
        <v>18</v>
      </c>
      <c r="C171" s="8">
        <v>6</v>
      </c>
      <c r="D171" s="8" t="s">
        <v>19</v>
      </c>
      <c r="E171" s="8" t="s">
        <v>402</v>
      </c>
      <c r="F171" t="s">
        <v>401</v>
      </c>
      <c r="G171" t="s">
        <v>21</v>
      </c>
      <c r="H171" t="s">
        <v>436</v>
      </c>
      <c r="I171" t="s">
        <v>434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1:50" x14ac:dyDescent="0.25">
      <c r="A172" t="s">
        <v>400</v>
      </c>
      <c r="B172" t="s">
        <v>18</v>
      </c>
      <c r="C172" s="8">
        <v>12</v>
      </c>
      <c r="D172" s="8" t="s">
        <v>19</v>
      </c>
      <c r="E172" s="8" t="s">
        <v>404</v>
      </c>
      <c r="F172" t="s">
        <v>403</v>
      </c>
      <c r="G172" t="s">
        <v>21</v>
      </c>
      <c r="H172" t="s">
        <v>436</v>
      </c>
      <c r="I172" t="s">
        <v>434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1:50" x14ac:dyDescent="0.25">
      <c r="A173" t="s">
        <v>400</v>
      </c>
      <c r="B173" t="s">
        <v>18</v>
      </c>
      <c r="C173" s="8">
        <v>24</v>
      </c>
      <c r="D173" s="8" t="s">
        <v>19</v>
      </c>
      <c r="E173" s="8" t="s">
        <v>406</v>
      </c>
      <c r="F173" t="s">
        <v>405</v>
      </c>
      <c r="G173" t="s">
        <v>21</v>
      </c>
      <c r="H173" t="s">
        <v>436</v>
      </c>
      <c r="I173" t="s">
        <v>434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1:50" x14ac:dyDescent="0.25">
      <c r="A174" t="s">
        <v>400</v>
      </c>
      <c r="B174" t="s">
        <v>18</v>
      </c>
      <c r="C174" s="8">
        <v>96</v>
      </c>
      <c r="D174" s="8" t="s">
        <v>19</v>
      </c>
      <c r="E174" s="8" t="s">
        <v>409</v>
      </c>
      <c r="F174" t="s">
        <v>407</v>
      </c>
      <c r="G174" t="s">
        <v>21</v>
      </c>
      <c r="H174" t="s">
        <v>436</v>
      </c>
      <c r="I174" t="s">
        <v>434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1:50" x14ac:dyDescent="0.25">
      <c r="A175" t="s">
        <v>400</v>
      </c>
      <c r="B175" t="s">
        <v>94</v>
      </c>
      <c r="C175" s="8" t="s">
        <v>19</v>
      </c>
      <c r="D175" s="8">
        <v>25</v>
      </c>
      <c r="E175" s="8" t="s">
        <v>411</v>
      </c>
      <c r="F175" t="s">
        <v>410</v>
      </c>
      <c r="G175" t="s">
        <v>311</v>
      </c>
      <c r="H175" t="s">
        <v>196</v>
      </c>
      <c r="I175" t="s">
        <v>434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1:50" x14ac:dyDescent="0.25">
      <c r="A176" t="s">
        <v>400</v>
      </c>
      <c r="B176" t="s">
        <v>94</v>
      </c>
      <c r="C176" s="8" t="s">
        <v>19</v>
      </c>
      <c r="D176" s="8">
        <v>75</v>
      </c>
      <c r="E176" s="8" t="s">
        <v>413</v>
      </c>
      <c r="F176" t="s">
        <v>412</v>
      </c>
      <c r="G176" t="s">
        <v>316</v>
      </c>
      <c r="H176" t="s">
        <v>196</v>
      </c>
      <c r="I176" t="s">
        <v>434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1:50" x14ac:dyDescent="0.25">
      <c r="A177" t="s">
        <v>400</v>
      </c>
      <c r="B177" t="s">
        <v>94</v>
      </c>
      <c r="C177" s="8" t="s">
        <v>19</v>
      </c>
      <c r="D177" s="8">
        <v>150</v>
      </c>
      <c r="E177" s="8" t="s">
        <v>415</v>
      </c>
      <c r="F177" t="s">
        <v>414</v>
      </c>
      <c r="G177" t="s">
        <v>124</v>
      </c>
      <c r="H177" t="s">
        <v>196</v>
      </c>
      <c r="I177" t="s">
        <v>434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1:50" x14ac:dyDescent="0.25">
      <c r="A178" t="s">
        <v>400</v>
      </c>
      <c r="B178" t="s">
        <v>148</v>
      </c>
      <c r="C178" s="8" t="s">
        <v>19</v>
      </c>
      <c r="D178" s="8">
        <v>9</v>
      </c>
      <c r="E178" s="8">
        <v>93040</v>
      </c>
      <c r="F178" t="s">
        <v>416</v>
      </c>
      <c r="G178" t="s">
        <v>152</v>
      </c>
      <c r="H178" t="s">
        <v>196</v>
      </c>
      <c r="I178" t="s">
        <v>434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1:50" x14ac:dyDescent="0.25">
      <c r="A179" t="s">
        <v>400</v>
      </c>
      <c r="B179" t="s">
        <v>148</v>
      </c>
      <c r="C179" s="8" t="s">
        <v>19</v>
      </c>
      <c r="D179" s="8">
        <v>23</v>
      </c>
      <c r="E179" s="8">
        <v>93060</v>
      </c>
      <c r="F179" t="s">
        <v>417</v>
      </c>
      <c r="G179" t="s">
        <v>156</v>
      </c>
      <c r="H179" t="s">
        <v>196</v>
      </c>
      <c r="I179" t="s">
        <v>434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1:50" x14ac:dyDescent="0.25">
      <c r="A180" t="s">
        <v>400</v>
      </c>
      <c r="B180" t="s">
        <v>148</v>
      </c>
      <c r="C180" s="8" t="s">
        <v>19</v>
      </c>
      <c r="D180" s="8">
        <v>153</v>
      </c>
      <c r="E180" s="8">
        <v>93150</v>
      </c>
      <c r="F180" t="s">
        <v>418</v>
      </c>
      <c r="G180" t="s">
        <v>165</v>
      </c>
      <c r="H180" t="s">
        <v>196</v>
      </c>
      <c r="I180" t="s">
        <v>434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1:50" x14ac:dyDescent="0.25">
      <c r="A181" t="s">
        <v>419</v>
      </c>
      <c r="B181" t="s">
        <v>148</v>
      </c>
      <c r="C181" s="8" t="s">
        <v>19</v>
      </c>
      <c r="D181" s="8">
        <v>4</v>
      </c>
      <c r="E181" s="8" t="s">
        <v>421</v>
      </c>
      <c r="F181" t="s">
        <v>420</v>
      </c>
      <c r="G181" t="s">
        <v>152</v>
      </c>
      <c r="H181" t="s">
        <v>196</v>
      </c>
      <c r="I181" t="s">
        <v>434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1:50" x14ac:dyDescent="0.25">
      <c r="A182" t="s">
        <v>422</v>
      </c>
      <c r="B182" t="s">
        <v>18</v>
      </c>
      <c r="C182" s="8">
        <v>96</v>
      </c>
      <c r="D182" s="8" t="s">
        <v>19</v>
      </c>
      <c r="E182" s="8" t="s">
        <v>424</v>
      </c>
      <c r="F182" t="s">
        <v>423</v>
      </c>
      <c r="G182" t="s">
        <v>21</v>
      </c>
      <c r="H182" t="s">
        <v>196</v>
      </c>
      <c r="I182" t="s">
        <v>434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1:5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1:5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1:5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1:5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1:5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1:5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1:5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1:5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1:5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1:5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1:5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1:5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1:5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1:5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1:5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1:5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1:5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1:5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1:5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1:5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1:5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1:5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1:5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1:5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1:5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1:5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1:5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1:5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1:5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1:5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1:5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1:5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1:5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1:5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1:5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1:5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1:5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1:5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1:5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1:5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1:5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1:5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1:5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1:5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1:5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1:5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1:5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1:5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1:5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1:5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1:5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1:5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1:5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1:5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1:5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1:5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1:5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1:5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5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1:5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1:5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1:5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1:5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1:5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1:5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1:5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1:5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1:5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1:5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1:5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1:5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1:5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1:5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1:5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1:5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1:5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1:5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1:5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1:5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1:5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1:5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1:5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1:5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1:5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1:5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1:5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5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1:5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1:5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1:5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1:5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1:5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1:5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1:5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1:5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1:5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1:5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1:5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1:5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1:5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1:5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  <row r="287" spans="1:5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</row>
    <row r="288" spans="1:5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</row>
    <row r="289" spans="1:5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</row>
    <row r="290" spans="1:5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</row>
    <row r="291" spans="1:5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</row>
    <row r="292" spans="1:5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</row>
    <row r="293" spans="1:5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</row>
    <row r="294" spans="1:5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</row>
    <row r="295" spans="1:5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</row>
    <row r="296" spans="1:5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</row>
    <row r="297" spans="1:5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</row>
    <row r="298" spans="1:5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</row>
    <row r="299" spans="1:5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</row>
    <row r="300" spans="1:5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</row>
    <row r="301" spans="1:5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</row>
    <row r="302" spans="1:5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</row>
    <row r="303" spans="1:5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</row>
    <row r="304" spans="1:5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</row>
    <row r="305" spans="1:50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</row>
    <row r="306" spans="1:50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</row>
    <row r="307" spans="1:50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</row>
    <row r="308" spans="1:50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</row>
    <row r="309" spans="1:50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</row>
    <row r="310" spans="1:50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</row>
    <row r="311" spans="1:50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</row>
    <row r="312" spans="1:50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</row>
    <row r="313" spans="1:50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</row>
    <row r="314" spans="1:50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</row>
    <row r="315" spans="1:50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</row>
    <row r="316" spans="1:50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</row>
    <row r="317" spans="1:50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</row>
    <row r="318" spans="1:50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</row>
    <row r="319" spans="1:50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</row>
    <row r="320" spans="1:5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</row>
    <row r="321" spans="1:50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</row>
    <row r="322" spans="1:50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</row>
    <row r="323" spans="1:50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</row>
    <row r="324" spans="1:50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</row>
    <row r="325" spans="1:50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</row>
    <row r="326" spans="1:50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</row>
    <row r="327" spans="1:50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</row>
    <row r="328" spans="1:50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</row>
    <row r="329" spans="1:50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</row>
    <row r="330" spans="1:50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</row>
    <row r="331" spans="1:50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</row>
    <row r="332" spans="1:50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</row>
    <row r="333" spans="1:50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</row>
    <row r="334" spans="1:50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</row>
    <row r="335" spans="1:50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</row>
    <row r="336" spans="1:50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</row>
    <row r="337" spans="1:50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</row>
    <row r="338" spans="1:50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</row>
    <row r="339" spans="1:50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</row>
    <row r="340" spans="1:50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</row>
    <row r="341" spans="1:50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</row>
    <row r="342" spans="1:50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</row>
    <row r="343" spans="1:50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</row>
    <row r="344" spans="1:50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</row>
    <row r="345" spans="1:50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</row>
    <row r="346" spans="1:50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</row>
    <row r="347" spans="1:50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  <row r="348" spans="1:50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</row>
    <row r="349" spans="1:50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</row>
    <row r="350" spans="1:50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</row>
    <row r="351" spans="1:50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</row>
    <row r="352" spans="1:50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</row>
    <row r="353" spans="1:50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</row>
    <row r="354" spans="1:50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</row>
    <row r="355" spans="1:50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</row>
    <row r="356" spans="1:50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</row>
    <row r="357" spans="1:50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</row>
    <row r="358" spans="1:50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</row>
    <row r="359" spans="1:50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</row>
    <row r="360" spans="1:50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</row>
    <row r="361" spans="1:50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</row>
    <row r="362" spans="1:50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</row>
    <row r="363" spans="1:50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</row>
    <row r="364" spans="1:50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</row>
    <row r="365" spans="1:50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</row>
    <row r="366" spans="1:50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</row>
    <row r="367" spans="1:50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</row>
    <row r="368" spans="1:50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</row>
    <row r="369" spans="1:50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</row>
    <row r="370" spans="1:50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</row>
    <row r="371" spans="1:50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</row>
    <row r="372" spans="1:50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</row>
    <row r="373" spans="1:50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</row>
    <row r="374" spans="1:50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</row>
    <row r="375" spans="1:50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</row>
    <row r="376" spans="1:50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</row>
    <row r="377" spans="1:50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</row>
    <row r="379" spans="1:50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</row>
    <row r="380" spans="1:50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</row>
    <row r="381" spans="1:50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</row>
    <row r="382" spans="1:50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</row>
    <row r="383" spans="1:50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</row>
    <row r="384" spans="1:50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</row>
    <row r="385" spans="1:50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</row>
    <row r="386" spans="1:50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</row>
    <row r="387" spans="1:50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</row>
    <row r="388" spans="1:50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</row>
    <row r="389" spans="1:50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</row>
    <row r="390" spans="1:50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</row>
    <row r="391" spans="1:50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</row>
    <row r="392" spans="1:50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</row>
    <row r="393" spans="1:50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</row>
    <row r="394" spans="1:50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</row>
    <row r="395" spans="1:50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</row>
    <row r="396" spans="1:50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</row>
    <row r="397" spans="1:50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</row>
    <row r="398" spans="1:50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</row>
    <row r="399" spans="1:50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</row>
    <row r="400" spans="1:50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</row>
    <row r="401" spans="1:50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</row>
    <row r="402" spans="1:50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</row>
    <row r="403" spans="1:50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</row>
    <row r="404" spans="1:50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</row>
    <row r="405" spans="1:50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</row>
    <row r="406" spans="1:50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</row>
    <row r="407" spans="1:50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</row>
    <row r="408" spans="1:50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</row>
    <row r="409" spans="1:50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</row>
    <row r="410" spans="1:50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</row>
    <row r="411" spans="1:50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</row>
    <row r="412" spans="1:50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</row>
    <row r="413" spans="1:50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</row>
    <row r="414" spans="1:50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</row>
    <row r="415" spans="1:50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</row>
    <row r="416" spans="1:50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</row>
    <row r="417" spans="1:50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</row>
    <row r="418" spans="1:50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</row>
    <row r="419" spans="1:50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</row>
    <row r="420" spans="1:50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</row>
    <row r="421" spans="1:50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</row>
    <row r="422" spans="1:50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</row>
    <row r="423" spans="1:50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</row>
    <row r="424" spans="1:50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</row>
    <row r="425" spans="1:50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</row>
    <row r="426" spans="1:50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</row>
    <row r="427" spans="1:5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</row>
    <row r="428" spans="1:50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</row>
    <row r="429" spans="1:50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</row>
    <row r="430" spans="1:50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</row>
    <row r="431" spans="1:50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</row>
    <row r="432" spans="1:50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</row>
    <row r="433" spans="1:50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</row>
    <row r="434" spans="1:50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</row>
    <row r="435" spans="1:50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</row>
    <row r="436" spans="1:50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</row>
    <row r="437" spans="1:50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</row>
    <row r="438" spans="1:50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</row>
    <row r="439" spans="1:50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</row>
    <row r="440" spans="1:50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</row>
    <row r="441" spans="1:50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</row>
    <row r="442" spans="1:50" x14ac:dyDescent="0.25"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</row>
    <row r="443" spans="1:50" x14ac:dyDescent="0.25"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</row>
    <row r="444" spans="1:50" x14ac:dyDescent="0.25"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</row>
    <row r="445" spans="1:50" x14ac:dyDescent="0.25"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</row>
  </sheetData>
  <pageMargins left="0.7" right="0.7" top="0.75" bottom="0.75" header="0.3" footer="0.3"/>
  <pageSetup orientation="portrait" verticalDpi="9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91"/>
  <sheetViews>
    <sheetView workbookViewId="0">
      <selection activeCell="I164" sqref="I164"/>
    </sheetView>
  </sheetViews>
  <sheetFormatPr baseColWidth="10" defaultColWidth="9.140625" defaultRowHeight="15" x14ac:dyDescent="0.25"/>
  <cols>
    <col min="1" max="1" width="26" customWidth="1"/>
    <col min="2" max="2" width="14.7109375" customWidth="1"/>
    <col min="4" max="4" width="13.42578125" customWidth="1"/>
    <col min="5" max="5" width="50.140625" customWidth="1"/>
    <col min="6" max="6" width="34.140625" customWidth="1"/>
    <col min="7" max="7" width="15.140625" customWidth="1"/>
    <col min="8" max="8" width="36.42578125" customWidth="1"/>
  </cols>
  <sheetData>
    <row r="1" spans="1:50" ht="46.5" x14ac:dyDescent="0.7">
      <c r="A1" s="5"/>
      <c r="B1" s="5"/>
      <c r="C1" s="2" t="s">
        <v>431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0" ht="21" x14ac:dyDescent="0.35">
      <c r="A3" s="5"/>
      <c r="B3" s="5"/>
      <c r="C3" s="3" t="s">
        <v>444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0" x14ac:dyDescent="0.25">
      <c r="A7" s="5" t="s">
        <v>433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5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50" s="6" customFormat="1" x14ac:dyDescent="0.25">
      <c r="A9" s="6" t="s">
        <v>2</v>
      </c>
      <c r="B9" s="6" t="s">
        <v>3</v>
      </c>
      <c r="C9" s="6" t="s">
        <v>4</v>
      </c>
      <c r="D9" s="6" t="s">
        <v>5</v>
      </c>
      <c r="E9" s="6" t="s">
        <v>15</v>
      </c>
      <c r="F9" s="6" t="s">
        <v>6</v>
      </c>
      <c r="G9" s="6" t="s">
        <v>7</v>
      </c>
      <c r="H9" s="6" t="s">
        <v>8</v>
      </c>
      <c r="I9" s="6" t="s">
        <v>9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x14ac:dyDescent="0.25">
      <c r="A10" t="s">
        <v>17</v>
      </c>
      <c r="B10" t="s">
        <v>18</v>
      </c>
      <c r="C10" s="8">
        <v>24</v>
      </c>
      <c r="D10" s="8" t="s">
        <v>19</v>
      </c>
      <c r="E10" s="8" t="s">
        <v>24</v>
      </c>
      <c r="F10" t="s">
        <v>20</v>
      </c>
      <c r="G10" t="s">
        <v>21</v>
      </c>
      <c r="H10" t="s">
        <v>196</v>
      </c>
      <c r="I10" t="s">
        <v>445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x14ac:dyDescent="0.25">
      <c r="A11" t="s">
        <v>17</v>
      </c>
      <c r="B11" t="s">
        <v>18</v>
      </c>
      <c r="C11" s="8">
        <v>24</v>
      </c>
      <c r="D11" s="8" t="s">
        <v>19</v>
      </c>
      <c r="E11" s="8" t="s">
        <v>26</v>
      </c>
      <c r="F11" t="s">
        <v>25</v>
      </c>
      <c r="G11" t="s">
        <v>21</v>
      </c>
      <c r="H11" t="s">
        <v>196</v>
      </c>
      <c r="I11" t="s">
        <v>445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t="s">
        <v>27</v>
      </c>
      <c r="B12" t="s">
        <v>18</v>
      </c>
      <c r="C12" s="8">
        <v>384</v>
      </c>
      <c r="D12" s="8" t="s">
        <v>19</v>
      </c>
      <c r="E12" s="8" t="s">
        <v>30</v>
      </c>
      <c r="F12" t="s">
        <v>28</v>
      </c>
      <c r="G12" t="s">
        <v>21</v>
      </c>
      <c r="H12" t="s">
        <v>196</v>
      </c>
      <c r="I12" t="s">
        <v>446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t="s">
        <v>27</v>
      </c>
      <c r="B13" t="s">
        <v>18</v>
      </c>
      <c r="C13" s="8">
        <v>384</v>
      </c>
      <c r="D13" s="8" t="s">
        <v>19</v>
      </c>
      <c r="E13" s="8" t="s">
        <v>32</v>
      </c>
      <c r="F13" t="s">
        <v>31</v>
      </c>
      <c r="G13" t="s">
        <v>21</v>
      </c>
      <c r="H13" t="s">
        <v>196</v>
      </c>
      <c r="I13" t="s">
        <v>446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t="s">
        <v>33</v>
      </c>
      <c r="B14" t="s">
        <v>18</v>
      </c>
      <c r="C14" s="8">
        <v>96</v>
      </c>
      <c r="D14" s="8" t="s">
        <v>19</v>
      </c>
      <c r="E14" s="8" t="s">
        <v>36</v>
      </c>
      <c r="F14" t="s">
        <v>34</v>
      </c>
      <c r="G14" t="s">
        <v>21</v>
      </c>
      <c r="H14" t="s">
        <v>35</v>
      </c>
      <c r="I14" t="s">
        <v>445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t="s">
        <v>37</v>
      </c>
      <c r="B15" t="s">
        <v>18</v>
      </c>
      <c r="C15" s="8">
        <v>12</v>
      </c>
      <c r="D15" s="8" t="s">
        <v>19</v>
      </c>
      <c r="E15" s="8" t="s">
        <v>39</v>
      </c>
      <c r="F15" t="s">
        <v>38</v>
      </c>
      <c r="G15" t="s">
        <v>21</v>
      </c>
      <c r="H15" t="s">
        <v>196</v>
      </c>
      <c r="I15" t="s">
        <v>445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t="s">
        <v>37</v>
      </c>
      <c r="B16" t="s">
        <v>18</v>
      </c>
      <c r="C16" s="8">
        <v>96</v>
      </c>
      <c r="D16" s="8" t="s">
        <v>19</v>
      </c>
      <c r="E16" s="8" t="s">
        <v>42</v>
      </c>
      <c r="F16" t="s">
        <v>40</v>
      </c>
      <c r="G16" t="s">
        <v>21</v>
      </c>
      <c r="H16" t="s">
        <v>196</v>
      </c>
      <c r="I16" t="s">
        <v>445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t="s">
        <v>43</v>
      </c>
      <c r="B17" t="s">
        <v>18</v>
      </c>
      <c r="C17" s="8">
        <v>6</v>
      </c>
      <c r="D17" s="8" t="s">
        <v>19</v>
      </c>
      <c r="E17" s="8" t="s">
        <v>46</v>
      </c>
      <c r="F17" t="s">
        <v>44</v>
      </c>
      <c r="G17" t="s">
        <v>21</v>
      </c>
      <c r="H17" t="s">
        <v>436</v>
      </c>
      <c r="I17" t="s">
        <v>445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t="s">
        <v>43</v>
      </c>
      <c r="B18" t="s">
        <v>18</v>
      </c>
      <c r="C18" s="8">
        <v>6</v>
      </c>
      <c r="D18" s="8" t="s">
        <v>19</v>
      </c>
      <c r="E18" s="8" t="s">
        <v>48</v>
      </c>
      <c r="F18" t="s">
        <v>47</v>
      </c>
      <c r="G18" t="s">
        <v>21</v>
      </c>
      <c r="H18" t="s">
        <v>436</v>
      </c>
      <c r="I18" t="s">
        <v>445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t="s">
        <v>43</v>
      </c>
      <c r="B19" t="s">
        <v>18</v>
      </c>
      <c r="C19" s="8">
        <v>12</v>
      </c>
      <c r="D19" s="8" t="s">
        <v>19</v>
      </c>
      <c r="E19" s="8" t="s">
        <v>52</v>
      </c>
      <c r="F19" t="s">
        <v>51</v>
      </c>
      <c r="G19" t="s">
        <v>21</v>
      </c>
      <c r="H19" t="s">
        <v>436</v>
      </c>
      <c r="I19" t="s">
        <v>445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t="s">
        <v>43</v>
      </c>
      <c r="B20" t="s">
        <v>18</v>
      </c>
      <c r="C20" s="8">
        <v>12</v>
      </c>
      <c r="D20" s="8" t="s">
        <v>19</v>
      </c>
      <c r="E20" s="8" t="s">
        <v>50</v>
      </c>
      <c r="F20" t="s">
        <v>49</v>
      </c>
      <c r="G20" t="s">
        <v>21</v>
      </c>
      <c r="H20" t="s">
        <v>436</v>
      </c>
      <c r="I20" t="s">
        <v>445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t="s">
        <v>43</v>
      </c>
      <c r="B21" t="s">
        <v>18</v>
      </c>
      <c r="C21" s="8">
        <v>24</v>
      </c>
      <c r="D21" s="8" t="s">
        <v>19</v>
      </c>
      <c r="E21" s="8" t="s">
        <v>58</v>
      </c>
      <c r="F21" t="s">
        <v>55</v>
      </c>
      <c r="G21" t="s">
        <v>21</v>
      </c>
      <c r="H21" t="s">
        <v>436</v>
      </c>
      <c r="I21" t="s">
        <v>445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t="s">
        <v>43</v>
      </c>
      <c r="B22" t="s">
        <v>18</v>
      </c>
      <c r="C22" s="8">
        <v>24</v>
      </c>
      <c r="D22" s="8" t="s">
        <v>19</v>
      </c>
      <c r="E22" s="8" t="s">
        <v>54</v>
      </c>
      <c r="F22" t="s">
        <v>53</v>
      </c>
      <c r="G22" t="s">
        <v>21</v>
      </c>
      <c r="H22" t="s">
        <v>436</v>
      </c>
      <c r="I22" t="s">
        <v>445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t="s">
        <v>43</v>
      </c>
      <c r="B23" t="s">
        <v>18</v>
      </c>
      <c r="C23" s="8">
        <v>48</v>
      </c>
      <c r="D23" s="8" t="s">
        <v>19</v>
      </c>
      <c r="E23" s="8" t="s">
        <v>62</v>
      </c>
      <c r="F23" t="s">
        <v>61</v>
      </c>
      <c r="G23" t="s">
        <v>21</v>
      </c>
      <c r="H23" t="s">
        <v>196</v>
      </c>
      <c r="I23" t="s">
        <v>445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t="s">
        <v>43</v>
      </c>
      <c r="B24" t="s">
        <v>18</v>
      </c>
      <c r="C24" s="8">
        <v>48</v>
      </c>
      <c r="D24" s="8" t="s">
        <v>19</v>
      </c>
      <c r="E24" s="8" t="s">
        <v>60</v>
      </c>
      <c r="F24" t="s">
        <v>59</v>
      </c>
      <c r="G24" t="s">
        <v>21</v>
      </c>
      <c r="H24" t="s">
        <v>196</v>
      </c>
      <c r="I24" t="s">
        <v>445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t="s">
        <v>43</v>
      </c>
      <c r="B25" t="s">
        <v>18</v>
      </c>
      <c r="C25" s="8">
        <v>96</v>
      </c>
      <c r="D25" s="8" t="s">
        <v>19</v>
      </c>
      <c r="E25" s="8" t="s">
        <v>64</v>
      </c>
      <c r="F25" t="s">
        <v>63</v>
      </c>
      <c r="G25" t="s">
        <v>21</v>
      </c>
      <c r="H25" t="s">
        <v>196</v>
      </c>
      <c r="I25" t="s">
        <v>446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t="s">
        <v>43</v>
      </c>
      <c r="B26" t="s">
        <v>18</v>
      </c>
      <c r="C26" s="8">
        <v>96</v>
      </c>
      <c r="D26" s="8" t="s">
        <v>19</v>
      </c>
      <c r="E26" s="8" t="s">
        <v>74</v>
      </c>
      <c r="F26" t="s">
        <v>73</v>
      </c>
      <c r="G26" t="s">
        <v>21</v>
      </c>
      <c r="H26" t="s">
        <v>196</v>
      </c>
      <c r="I26" t="s">
        <v>445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t="s">
        <v>43</v>
      </c>
      <c r="B27" t="s">
        <v>18</v>
      </c>
      <c r="C27" s="8">
        <v>96</v>
      </c>
      <c r="D27" s="8" t="s">
        <v>19</v>
      </c>
      <c r="E27" s="8">
        <v>7007</v>
      </c>
      <c r="F27" t="s">
        <v>67</v>
      </c>
      <c r="G27" t="s">
        <v>21</v>
      </c>
      <c r="H27" t="s">
        <v>385</v>
      </c>
      <c r="I27" t="s">
        <v>445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t="s">
        <v>43</v>
      </c>
      <c r="B28" t="s">
        <v>18</v>
      </c>
      <c r="C28" s="8">
        <v>96</v>
      </c>
      <c r="D28" s="8" t="s">
        <v>19</v>
      </c>
      <c r="E28" s="8">
        <v>356519</v>
      </c>
      <c r="F28" t="s">
        <v>72</v>
      </c>
      <c r="G28" t="s">
        <v>21</v>
      </c>
      <c r="H28" t="s">
        <v>196</v>
      </c>
      <c r="I28" t="s">
        <v>445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t="s">
        <v>43</v>
      </c>
      <c r="B29" t="s">
        <v>18</v>
      </c>
      <c r="C29" s="8">
        <v>96</v>
      </c>
      <c r="D29" s="8" t="s">
        <v>19</v>
      </c>
      <c r="E29" s="8" t="s">
        <v>71</v>
      </c>
      <c r="F29" t="s">
        <v>69</v>
      </c>
      <c r="G29" t="s">
        <v>21</v>
      </c>
      <c r="H29" t="s">
        <v>85</v>
      </c>
      <c r="I29" t="s">
        <v>445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t="s">
        <v>43</v>
      </c>
      <c r="B30" t="s">
        <v>18</v>
      </c>
      <c r="C30" s="8">
        <v>96</v>
      </c>
      <c r="D30" s="8" t="s">
        <v>19</v>
      </c>
      <c r="E30" s="8" t="s">
        <v>76</v>
      </c>
      <c r="F30" t="s">
        <v>75</v>
      </c>
      <c r="G30" t="s">
        <v>21</v>
      </c>
      <c r="H30" t="s">
        <v>85</v>
      </c>
      <c r="I30" t="s">
        <v>445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t="s">
        <v>43</v>
      </c>
      <c r="B31" t="s">
        <v>18</v>
      </c>
      <c r="C31" s="8">
        <v>96</v>
      </c>
      <c r="D31" s="8" t="s">
        <v>19</v>
      </c>
      <c r="E31" s="8" t="s">
        <v>66</v>
      </c>
      <c r="F31" t="s">
        <v>65</v>
      </c>
      <c r="G31" t="s">
        <v>21</v>
      </c>
      <c r="H31" t="s">
        <v>196</v>
      </c>
      <c r="I31" t="s">
        <v>445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t="s">
        <v>43</v>
      </c>
      <c r="B32" t="s">
        <v>18</v>
      </c>
      <c r="C32" s="8">
        <v>384</v>
      </c>
      <c r="D32" s="8" t="s">
        <v>19</v>
      </c>
      <c r="E32" s="8" t="s">
        <v>89</v>
      </c>
      <c r="F32" t="s">
        <v>88</v>
      </c>
      <c r="G32" t="s">
        <v>21</v>
      </c>
      <c r="H32" t="s">
        <v>196</v>
      </c>
      <c r="I32" t="s">
        <v>446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t="s">
        <v>43</v>
      </c>
      <c r="B33" t="s">
        <v>18</v>
      </c>
      <c r="C33" s="8">
        <v>384</v>
      </c>
      <c r="D33" s="8" t="s">
        <v>19</v>
      </c>
      <c r="E33" s="8">
        <v>3764</v>
      </c>
      <c r="F33" t="s">
        <v>84</v>
      </c>
      <c r="G33" t="s">
        <v>21</v>
      </c>
      <c r="H33" t="s">
        <v>85</v>
      </c>
      <c r="I33" t="s">
        <v>445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t="s">
        <v>43</v>
      </c>
      <c r="B34" t="s">
        <v>18</v>
      </c>
      <c r="C34" s="8">
        <v>384</v>
      </c>
      <c r="D34" s="8" t="s">
        <v>19</v>
      </c>
      <c r="E34" s="8">
        <v>3985</v>
      </c>
      <c r="F34" t="s">
        <v>92</v>
      </c>
      <c r="G34" t="s">
        <v>21</v>
      </c>
      <c r="H34" t="s">
        <v>85</v>
      </c>
      <c r="I34" t="s">
        <v>445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t="s">
        <v>43</v>
      </c>
      <c r="B35" t="s">
        <v>18</v>
      </c>
      <c r="C35" s="8">
        <v>384</v>
      </c>
      <c r="D35" s="8" t="s">
        <v>19</v>
      </c>
      <c r="E35" s="8">
        <v>3701</v>
      </c>
      <c r="F35" t="s">
        <v>87</v>
      </c>
      <c r="G35" t="s">
        <v>21</v>
      </c>
      <c r="H35" t="s">
        <v>196</v>
      </c>
      <c r="I35" t="s">
        <v>446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t="s">
        <v>43</v>
      </c>
      <c r="B36" t="s">
        <v>18</v>
      </c>
      <c r="C36" s="8">
        <v>384</v>
      </c>
      <c r="D36" s="8" t="s">
        <v>19</v>
      </c>
      <c r="E36" s="8" t="s">
        <v>91</v>
      </c>
      <c r="F36" t="s">
        <v>90</v>
      </c>
      <c r="G36" t="s">
        <v>21</v>
      </c>
      <c r="H36" t="s">
        <v>196</v>
      </c>
      <c r="I36" t="s">
        <v>446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t="s">
        <v>43</v>
      </c>
      <c r="B37" t="s">
        <v>94</v>
      </c>
      <c r="C37" s="8" t="s">
        <v>19</v>
      </c>
      <c r="D37" s="8">
        <v>25</v>
      </c>
      <c r="E37" s="8" t="s">
        <v>105</v>
      </c>
      <c r="F37" t="s">
        <v>104</v>
      </c>
      <c r="G37" t="s">
        <v>96</v>
      </c>
      <c r="H37" t="s">
        <v>196</v>
      </c>
      <c r="I37" t="s">
        <v>445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t="s">
        <v>43</v>
      </c>
      <c r="B38" t="s">
        <v>94</v>
      </c>
      <c r="C38" s="8" t="s">
        <v>19</v>
      </c>
      <c r="D38" s="8">
        <v>25</v>
      </c>
      <c r="E38" s="8" t="s">
        <v>97</v>
      </c>
      <c r="F38" t="s">
        <v>95</v>
      </c>
      <c r="G38" t="s">
        <v>96</v>
      </c>
      <c r="H38" t="s">
        <v>196</v>
      </c>
      <c r="I38" t="s">
        <v>445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t="s">
        <v>43</v>
      </c>
      <c r="B39" t="s">
        <v>94</v>
      </c>
      <c r="C39" s="8" t="s">
        <v>19</v>
      </c>
      <c r="D39" s="8">
        <v>25</v>
      </c>
      <c r="E39" s="8" t="s">
        <v>103</v>
      </c>
      <c r="F39" t="s">
        <v>101</v>
      </c>
      <c r="G39" t="s">
        <v>102</v>
      </c>
      <c r="H39" t="s">
        <v>196</v>
      </c>
      <c r="I39" t="s">
        <v>445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t="s">
        <v>43</v>
      </c>
      <c r="B40" t="s">
        <v>94</v>
      </c>
      <c r="C40" s="8" t="s">
        <v>19</v>
      </c>
      <c r="D40" s="8">
        <v>25</v>
      </c>
      <c r="E40" s="8" t="s">
        <v>100</v>
      </c>
      <c r="F40" t="s">
        <v>98</v>
      </c>
      <c r="G40" t="s">
        <v>99</v>
      </c>
      <c r="H40" t="s">
        <v>196</v>
      </c>
      <c r="I40" t="s">
        <v>445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t="s">
        <v>43</v>
      </c>
      <c r="B41" t="s">
        <v>94</v>
      </c>
      <c r="C41" s="8" t="s">
        <v>19</v>
      </c>
      <c r="D41" s="8">
        <v>75</v>
      </c>
      <c r="E41" s="8" t="s">
        <v>110</v>
      </c>
      <c r="F41" t="s">
        <v>108</v>
      </c>
      <c r="G41" t="s">
        <v>109</v>
      </c>
      <c r="H41" t="s">
        <v>196</v>
      </c>
      <c r="I41" t="s">
        <v>445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t="s">
        <v>43</v>
      </c>
      <c r="B42" t="s">
        <v>94</v>
      </c>
      <c r="C42" s="8" t="s">
        <v>19</v>
      </c>
      <c r="D42" s="8">
        <v>75</v>
      </c>
      <c r="E42" s="8" t="s">
        <v>117</v>
      </c>
      <c r="F42" t="s">
        <v>116</v>
      </c>
      <c r="G42" t="s">
        <v>107</v>
      </c>
      <c r="H42" t="s">
        <v>196</v>
      </c>
      <c r="I42" t="s">
        <v>445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t="s">
        <v>43</v>
      </c>
      <c r="B43" t="s">
        <v>94</v>
      </c>
      <c r="C43" s="8" t="s">
        <v>19</v>
      </c>
      <c r="D43" s="8">
        <v>75</v>
      </c>
      <c r="E43" s="8">
        <v>3290</v>
      </c>
      <c r="F43" t="s">
        <v>106</v>
      </c>
      <c r="G43" t="s">
        <v>107</v>
      </c>
      <c r="H43" t="s">
        <v>196</v>
      </c>
      <c r="I43" t="s">
        <v>445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t="s">
        <v>43</v>
      </c>
      <c r="B44" t="s">
        <v>94</v>
      </c>
      <c r="C44" s="8" t="s">
        <v>19</v>
      </c>
      <c r="D44" s="8">
        <v>75</v>
      </c>
      <c r="E44" s="8" t="s">
        <v>113</v>
      </c>
      <c r="F44" t="s">
        <v>111</v>
      </c>
      <c r="G44" t="s">
        <v>112</v>
      </c>
      <c r="H44" t="s">
        <v>196</v>
      </c>
      <c r="I44" t="s">
        <v>445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t="s">
        <v>43</v>
      </c>
      <c r="B45" t="s">
        <v>94</v>
      </c>
      <c r="C45" s="8" t="s">
        <v>19</v>
      </c>
      <c r="D45" s="8">
        <v>75</v>
      </c>
      <c r="E45" s="8" t="s">
        <v>115</v>
      </c>
      <c r="F45" t="s">
        <v>114</v>
      </c>
      <c r="G45" t="s">
        <v>109</v>
      </c>
      <c r="H45" t="s">
        <v>196</v>
      </c>
      <c r="I45" t="s">
        <v>445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t="s">
        <v>43</v>
      </c>
      <c r="B46" t="s">
        <v>94</v>
      </c>
      <c r="C46" s="8" t="s">
        <v>19</v>
      </c>
      <c r="D46" s="8">
        <v>93</v>
      </c>
      <c r="E46" s="8" t="s">
        <v>119</v>
      </c>
      <c r="F46" t="s">
        <v>118</v>
      </c>
      <c r="G46" t="s">
        <v>21</v>
      </c>
      <c r="H46" t="s">
        <v>196</v>
      </c>
      <c r="I46" t="s">
        <v>445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t="s">
        <v>43</v>
      </c>
      <c r="B47" t="s">
        <v>94</v>
      </c>
      <c r="C47" s="8" t="s">
        <v>19</v>
      </c>
      <c r="D47" s="8">
        <v>100</v>
      </c>
      <c r="E47" s="8" t="s">
        <v>122</v>
      </c>
      <c r="F47" t="s">
        <v>120</v>
      </c>
      <c r="G47" t="s">
        <v>121</v>
      </c>
      <c r="H47" t="s">
        <v>196</v>
      </c>
      <c r="I47" t="s">
        <v>445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t="s">
        <v>43</v>
      </c>
      <c r="B48" t="s">
        <v>94</v>
      </c>
      <c r="C48" s="8" t="s">
        <v>19</v>
      </c>
      <c r="D48" s="8">
        <v>150</v>
      </c>
      <c r="E48" s="8" t="s">
        <v>125</v>
      </c>
      <c r="F48" t="s">
        <v>123</v>
      </c>
      <c r="G48" t="s">
        <v>124</v>
      </c>
      <c r="H48" t="s">
        <v>196</v>
      </c>
      <c r="I48" t="s">
        <v>445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t="s">
        <v>43</v>
      </c>
      <c r="B49" t="s">
        <v>94</v>
      </c>
      <c r="C49" s="8" t="s">
        <v>19</v>
      </c>
      <c r="D49" s="8">
        <v>150</v>
      </c>
      <c r="E49" s="8" t="s">
        <v>128</v>
      </c>
      <c r="F49" t="s">
        <v>129</v>
      </c>
      <c r="G49" t="s">
        <v>130</v>
      </c>
      <c r="H49" t="s">
        <v>196</v>
      </c>
      <c r="I49" t="s">
        <v>445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t="s">
        <v>43</v>
      </c>
      <c r="B50" t="s">
        <v>94</v>
      </c>
      <c r="C50" s="8" t="s">
        <v>19</v>
      </c>
      <c r="D50" s="8">
        <v>162</v>
      </c>
      <c r="E50" s="8" t="s">
        <v>133</v>
      </c>
      <c r="F50" t="s">
        <v>131</v>
      </c>
      <c r="G50" t="s">
        <v>132</v>
      </c>
      <c r="H50" t="s">
        <v>196</v>
      </c>
      <c r="I50" t="s">
        <v>445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t="s">
        <v>43</v>
      </c>
      <c r="B51" t="s">
        <v>94</v>
      </c>
      <c r="C51" s="8" t="s">
        <v>19</v>
      </c>
      <c r="D51" s="8">
        <v>175</v>
      </c>
      <c r="E51" s="8" t="s">
        <v>137</v>
      </c>
      <c r="F51" t="s">
        <v>136</v>
      </c>
      <c r="G51" t="s">
        <v>124</v>
      </c>
      <c r="H51" t="s">
        <v>196</v>
      </c>
      <c r="I51" t="s">
        <v>445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t="s">
        <v>43</v>
      </c>
      <c r="B52" t="s">
        <v>94</v>
      </c>
      <c r="C52" s="8" t="s">
        <v>19</v>
      </c>
      <c r="D52" s="8">
        <v>175</v>
      </c>
      <c r="E52" s="8" t="s">
        <v>135</v>
      </c>
      <c r="F52" t="s">
        <v>134</v>
      </c>
      <c r="G52" t="s">
        <v>124</v>
      </c>
      <c r="H52" t="s">
        <v>196</v>
      </c>
      <c r="I52" t="s">
        <v>445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t="s">
        <v>43</v>
      </c>
      <c r="B53" t="s">
        <v>94</v>
      </c>
      <c r="C53" s="8" t="s">
        <v>19</v>
      </c>
      <c r="D53" s="8">
        <v>225</v>
      </c>
      <c r="E53" s="8" t="s">
        <v>147</v>
      </c>
      <c r="F53" t="s">
        <v>146</v>
      </c>
      <c r="G53" t="s">
        <v>141</v>
      </c>
      <c r="H53" t="s">
        <v>196</v>
      </c>
      <c r="I53" t="s">
        <v>445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t="s">
        <v>43</v>
      </c>
      <c r="B54" t="s">
        <v>94</v>
      </c>
      <c r="C54" s="8" t="s">
        <v>19</v>
      </c>
      <c r="D54" s="8">
        <v>225</v>
      </c>
      <c r="E54" s="8" t="s">
        <v>145</v>
      </c>
      <c r="F54" t="s">
        <v>143</v>
      </c>
      <c r="G54" t="s">
        <v>144</v>
      </c>
      <c r="H54" t="s">
        <v>196</v>
      </c>
      <c r="I54" t="s">
        <v>445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t="s">
        <v>43</v>
      </c>
      <c r="B55" t="s">
        <v>94</v>
      </c>
      <c r="C55" s="8" t="s">
        <v>19</v>
      </c>
      <c r="D55" s="8">
        <v>225</v>
      </c>
      <c r="E55" s="8" t="s">
        <v>142</v>
      </c>
      <c r="F55" t="s">
        <v>140</v>
      </c>
      <c r="G55" t="s">
        <v>141</v>
      </c>
      <c r="H55" t="s">
        <v>196</v>
      </c>
      <c r="I55" t="s">
        <v>445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t="s">
        <v>43</v>
      </c>
      <c r="B56" t="s">
        <v>148</v>
      </c>
      <c r="C56" s="8" t="s">
        <v>19</v>
      </c>
      <c r="D56" s="8">
        <v>8</v>
      </c>
      <c r="E56" s="8">
        <v>430165</v>
      </c>
      <c r="F56" t="s">
        <v>149</v>
      </c>
      <c r="G56" t="s">
        <v>150</v>
      </c>
      <c r="H56" t="s">
        <v>436</v>
      </c>
      <c r="I56" t="s">
        <v>445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t="s">
        <v>43</v>
      </c>
      <c r="B57" t="s">
        <v>148</v>
      </c>
      <c r="C57" s="8" t="s">
        <v>19</v>
      </c>
      <c r="D57" s="8">
        <v>9</v>
      </c>
      <c r="E57" s="8">
        <v>353001</v>
      </c>
      <c r="F57" t="s">
        <v>153</v>
      </c>
      <c r="G57" t="s">
        <v>150</v>
      </c>
      <c r="H57" t="s">
        <v>436</v>
      </c>
      <c r="I57" t="s">
        <v>445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t="s">
        <v>43</v>
      </c>
      <c r="B58" t="s">
        <v>148</v>
      </c>
      <c r="C58" s="8" t="s">
        <v>19</v>
      </c>
      <c r="D58" s="8">
        <v>9</v>
      </c>
      <c r="E58" s="8">
        <v>430165</v>
      </c>
      <c r="F58" t="s">
        <v>151</v>
      </c>
      <c r="G58" t="s">
        <v>152</v>
      </c>
      <c r="H58" t="s">
        <v>196</v>
      </c>
      <c r="I58" t="s">
        <v>445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t="s">
        <v>43</v>
      </c>
      <c r="B59" t="s">
        <v>148</v>
      </c>
      <c r="C59" s="8" t="s">
        <v>19</v>
      </c>
      <c r="D59" s="8">
        <v>10</v>
      </c>
      <c r="E59" s="8">
        <v>353001</v>
      </c>
      <c r="F59" t="s">
        <v>154</v>
      </c>
      <c r="G59" t="s">
        <v>152</v>
      </c>
      <c r="H59" t="s">
        <v>196</v>
      </c>
      <c r="I59" t="s">
        <v>445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t="s">
        <v>43</v>
      </c>
      <c r="B60" t="s">
        <v>148</v>
      </c>
      <c r="C60" s="8" t="s">
        <v>19</v>
      </c>
      <c r="D60" s="8">
        <v>21</v>
      </c>
      <c r="E60" s="8">
        <v>353002</v>
      </c>
      <c r="F60" t="s">
        <v>155</v>
      </c>
      <c r="G60" t="s">
        <v>156</v>
      </c>
      <c r="H60" t="s">
        <v>196</v>
      </c>
      <c r="I60" t="s">
        <v>445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t="s">
        <v>43</v>
      </c>
      <c r="B61" t="s">
        <v>148</v>
      </c>
      <c r="C61" s="8" t="s">
        <v>19</v>
      </c>
      <c r="D61" s="8">
        <v>22</v>
      </c>
      <c r="E61" s="8">
        <v>353004</v>
      </c>
      <c r="F61" t="s">
        <v>157</v>
      </c>
      <c r="G61" t="s">
        <v>156</v>
      </c>
      <c r="H61" t="s">
        <v>196</v>
      </c>
      <c r="I61" t="s">
        <v>445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t="s">
        <v>43</v>
      </c>
      <c r="B62" t="s">
        <v>148</v>
      </c>
      <c r="C62" s="8" t="s">
        <v>19</v>
      </c>
      <c r="D62" s="8">
        <v>23</v>
      </c>
      <c r="E62" s="8">
        <v>430166</v>
      </c>
      <c r="F62" t="s">
        <v>158</v>
      </c>
      <c r="G62" t="s">
        <v>156</v>
      </c>
      <c r="H62" t="s">
        <v>196</v>
      </c>
      <c r="I62" t="s">
        <v>445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t="s">
        <v>43</v>
      </c>
      <c r="B63" t="s">
        <v>148</v>
      </c>
      <c r="C63" s="8" t="s">
        <v>19</v>
      </c>
      <c r="D63" s="8">
        <v>63</v>
      </c>
      <c r="E63" s="8" t="s">
        <v>161</v>
      </c>
      <c r="F63" t="s">
        <v>159</v>
      </c>
      <c r="G63" t="s">
        <v>160</v>
      </c>
      <c r="H63" t="s">
        <v>196</v>
      </c>
      <c r="I63" t="s">
        <v>445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t="s">
        <v>43</v>
      </c>
      <c r="B64" t="s">
        <v>148</v>
      </c>
      <c r="C64" s="8" t="s">
        <v>19</v>
      </c>
      <c r="D64" s="8">
        <v>63</v>
      </c>
      <c r="E64" s="8" t="s">
        <v>163</v>
      </c>
      <c r="F64" t="s">
        <v>162</v>
      </c>
      <c r="G64" t="s">
        <v>160</v>
      </c>
      <c r="H64" t="s">
        <v>196</v>
      </c>
      <c r="I64" t="s">
        <v>445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t="s">
        <v>43</v>
      </c>
      <c r="B65" t="s">
        <v>148</v>
      </c>
      <c r="C65" s="8" t="s">
        <v>19</v>
      </c>
      <c r="D65" s="8">
        <v>153</v>
      </c>
      <c r="E65" s="8">
        <v>430599</v>
      </c>
      <c r="F65" t="s">
        <v>164</v>
      </c>
      <c r="G65" t="s">
        <v>165</v>
      </c>
      <c r="H65" t="s">
        <v>196</v>
      </c>
      <c r="I65" t="s">
        <v>445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t="s">
        <v>166</v>
      </c>
      <c r="B66" t="s">
        <v>18</v>
      </c>
      <c r="C66" s="8">
        <v>6</v>
      </c>
      <c r="D66" s="8" t="s">
        <v>19</v>
      </c>
      <c r="E66" s="8" t="s">
        <v>168</v>
      </c>
      <c r="F66" t="s">
        <v>167</v>
      </c>
      <c r="G66" t="s">
        <v>21</v>
      </c>
      <c r="H66" t="s">
        <v>196</v>
      </c>
      <c r="I66" t="s">
        <v>445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t="s">
        <v>166</v>
      </c>
      <c r="B67" t="s">
        <v>18</v>
      </c>
      <c r="C67" s="8">
        <v>12</v>
      </c>
      <c r="D67" s="8" t="s">
        <v>19</v>
      </c>
      <c r="E67" s="8" t="s">
        <v>170</v>
      </c>
      <c r="F67" t="s">
        <v>169</v>
      </c>
      <c r="G67" t="s">
        <v>21</v>
      </c>
      <c r="H67" t="s">
        <v>196</v>
      </c>
      <c r="I67" t="s">
        <v>445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t="s">
        <v>166</v>
      </c>
      <c r="B68" t="s">
        <v>18</v>
      </c>
      <c r="C68" s="8">
        <v>24</v>
      </c>
      <c r="D68" s="8" t="s">
        <v>19</v>
      </c>
      <c r="E68" s="8" t="s">
        <v>172</v>
      </c>
      <c r="F68" t="s">
        <v>171</v>
      </c>
      <c r="G68" t="s">
        <v>21</v>
      </c>
      <c r="H68" t="s">
        <v>196</v>
      </c>
      <c r="I68" t="s">
        <v>445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t="s">
        <v>166</v>
      </c>
      <c r="B69" t="s">
        <v>18</v>
      </c>
      <c r="C69" s="8">
        <v>48</v>
      </c>
      <c r="D69" s="8" t="s">
        <v>19</v>
      </c>
      <c r="E69" s="8" t="s">
        <v>174</v>
      </c>
      <c r="F69" t="s">
        <v>173</v>
      </c>
      <c r="G69" t="s">
        <v>21</v>
      </c>
      <c r="H69" t="s">
        <v>196</v>
      </c>
      <c r="I69" t="s">
        <v>445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t="s">
        <v>166</v>
      </c>
      <c r="B70" t="s">
        <v>18</v>
      </c>
      <c r="C70" s="8">
        <v>96</v>
      </c>
      <c r="D70" s="8" t="s">
        <v>19</v>
      </c>
      <c r="E70" s="8" t="s">
        <v>176</v>
      </c>
      <c r="F70" t="s">
        <v>175</v>
      </c>
      <c r="G70" t="s">
        <v>21</v>
      </c>
      <c r="H70" t="s">
        <v>196</v>
      </c>
      <c r="I70" t="s">
        <v>445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t="s">
        <v>177</v>
      </c>
      <c r="B71" t="s">
        <v>18</v>
      </c>
      <c r="C71" s="8">
        <v>6</v>
      </c>
      <c r="D71" s="8" t="s">
        <v>19</v>
      </c>
      <c r="E71" s="8" t="s">
        <v>179</v>
      </c>
      <c r="F71" t="s">
        <v>178</v>
      </c>
      <c r="G71" t="s">
        <v>21</v>
      </c>
      <c r="H71" t="s">
        <v>196</v>
      </c>
      <c r="I71" t="s">
        <v>445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t="s">
        <v>177</v>
      </c>
      <c r="B72" t="s">
        <v>18</v>
      </c>
      <c r="C72" s="8">
        <v>12</v>
      </c>
      <c r="D72" s="8" t="s">
        <v>19</v>
      </c>
      <c r="E72" s="8" t="s">
        <v>181</v>
      </c>
      <c r="F72" t="s">
        <v>180</v>
      </c>
      <c r="G72" t="s">
        <v>21</v>
      </c>
      <c r="H72" t="s">
        <v>196</v>
      </c>
      <c r="I72" t="s">
        <v>445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t="s">
        <v>177</v>
      </c>
      <c r="B73" t="s">
        <v>18</v>
      </c>
      <c r="C73" s="8">
        <v>24</v>
      </c>
      <c r="D73" s="8" t="s">
        <v>19</v>
      </c>
      <c r="E73" s="8" t="s">
        <v>183</v>
      </c>
      <c r="F73" t="s">
        <v>182</v>
      </c>
      <c r="G73" t="s">
        <v>21</v>
      </c>
      <c r="H73" t="s">
        <v>196</v>
      </c>
      <c r="I73" t="s">
        <v>445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t="s">
        <v>177</v>
      </c>
      <c r="B74" t="s">
        <v>18</v>
      </c>
      <c r="C74" s="8">
        <v>48</v>
      </c>
      <c r="D74" s="8" t="s">
        <v>19</v>
      </c>
      <c r="E74" s="8" t="s">
        <v>185</v>
      </c>
      <c r="F74" t="s">
        <v>184</v>
      </c>
      <c r="G74" t="s">
        <v>21</v>
      </c>
      <c r="H74" t="s">
        <v>196</v>
      </c>
      <c r="I74" t="s">
        <v>445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t="s">
        <v>177</v>
      </c>
      <c r="B75" t="s">
        <v>18</v>
      </c>
      <c r="C75" s="8">
        <v>96</v>
      </c>
      <c r="D75" s="8" t="s">
        <v>19</v>
      </c>
      <c r="E75" s="8" t="s">
        <v>187</v>
      </c>
      <c r="F75" t="s">
        <v>186</v>
      </c>
      <c r="G75" t="s">
        <v>21</v>
      </c>
      <c r="H75" t="s">
        <v>196</v>
      </c>
      <c r="I75" t="s">
        <v>445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t="s">
        <v>177</v>
      </c>
      <c r="B76" t="s">
        <v>94</v>
      </c>
      <c r="C76" s="8" t="s">
        <v>19</v>
      </c>
      <c r="D76" s="8">
        <v>25</v>
      </c>
      <c r="E76" s="8" t="s">
        <v>190</v>
      </c>
      <c r="F76" t="s">
        <v>188</v>
      </c>
      <c r="G76" t="s">
        <v>189</v>
      </c>
      <c r="H76" t="s">
        <v>196</v>
      </c>
      <c r="I76" t="s">
        <v>445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t="s">
        <v>177</v>
      </c>
      <c r="B77" t="s">
        <v>94</v>
      </c>
      <c r="C77" s="8" t="s">
        <v>19</v>
      </c>
      <c r="D77" s="8">
        <v>75</v>
      </c>
      <c r="E77" s="8" t="s">
        <v>193</v>
      </c>
      <c r="F77" t="s">
        <v>191</v>
      </c>
      <c r="G77" t="s">
        <v>192</v>
      </c>
      <c r="H77" t="s">
        <v>196</v>
      </c>
      <c r="I77" t="s">
        <v>445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t="s">
        <v>177</v>
      </c>
      <c r="B78" t="s">
        <v>94</v>
      </c>
      <c r="C78" s="8" t="s">
        <v>19</v>
      </c>
      <c r="D78" s="8">
        <v>175</v>
      </c>
      <c r="E78" s="8" t="s">
        <v>197</v>
      </c>
      <c r="F78" t="s">
        <v>194</v>
      </c>
      <c r="G78" t="s">
        <v>195</v>
      </c>
      <c r="H78" t="s">
        <v>196</v>
      </c>
      <c r="I78" t="s">
        <v>445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t="s">
        <v>198</v>
      </c>
      <c r="B79" t="s">
        <v>18</v>
      </c>
      <c r="C79" s="8">
        <v>96</v>
      </c>
      <c r="D79" s="8" t="s">
        <v>19</v>
      </c>
      <c r="E79" s="8">
        <v>4379</v>
      </c>
      <c r="F79" t="s">
        <v>201</v>
      </c>
      <c r="G79" t="s">
        <v>21</v>
      </c>
      <c r="H79" t="s">
        <v>202</v>
      </c>
      <c r="I79" t="s">
        <v>445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t="s">
        <v>198</v>
      </c>
      <c r="B80" t="s">
        <v>18</v>
      </c>
      <c r="C80" s="8">
        <v>96</v>
      </c>
      <c r="D80" s="8" t="s">
        <v>19</v>
      </c>
      <c r="E80" s="8" t="s">
        <v>205</v>
      </c>
      <c r="F80" t="s">
        <v>203</v>
      </c>
      <c r="G80" t="s">
        <v>21</v>
      </c>
      <c r="H80" t="s">
        <v>204</v>
      </c>
      <c r="I80" t="s">
        <v>446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t="s">
        <v>198</v>
      </c>
      <c r="B81" t="s">
        <v>18</v>
      </c>
      <c r="C81" s="8">
        <v>96</v>
      </c>
      <c r="D81" s="8" t="s">
        <v>19</v>
      </c>
      <c r="E81" s="8" t="s">
        <v>200</v>
      </c>
      <c r="F81" t="s">
        <v>199</v>
      </c>
      <c r="G81" t="s">
        <v>21</v>
      </c>
      <c r="H81" t="s">
        <v>196</v>
      </c>
      <c r="I81" t="s">
        <v>445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t="s">
        <v>198</v>
      </c>
      <c r="B82" t="s">
        <v>206</v>
      </c>
      <c r="C82" s="8">
        <v>1</v>
      </c>
      <c r="D82" s="8" t="s">
        <v>19</v>
      </c>
      <c r="E82" s="8">
        <v>95004380</v>
      </c>
      <c r="F82" t="s">
        <v>207</v>
      </c>
      <c r="G82" t="s">
        <v>208</v>
      </c>
      <c r="H82" t="s">
        <v>196</v>
      </c>
      <c r="I82" t="s">
        <v>445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t="s">
        <v>209</v>
      </c>
      <c r="B83" t="s">
        <v>18</v>
      </c>
      <c r="C83" s="8">
        <v>6</v>
      </c>
      <c r="D83" s="8" t="s">
        <v>19</v>
      </c>
      <c r="E83" s="8">
        <v>657160</v>
      </c>
      <c r="F83" t="s">
        <v>210</v>
      </c>
      <c r="G83" t="s">
        <v>21</v>
      </c>
      <c r="H83" t="s">
        <v>196</v>
      </c>
      <c r="I83" t="s">
        <v>445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t="s">
        <v>209</v>
      </c>
      <c r="B84" t="s">
        <v>18</v>
      </c>
      <c r="C84" s="8">
        <v>24</v>
      </c>
      <c r="D84" s="8" t="s">
        <v>19</v>
      </c>
      <c r="E84" s="8" t="s">
        <v>212</v>
      </c>
      <c r="F84" t="s">
        <v>211</v>
      </c>
      <c r="G84" t="s">
        <v>21</v>
      </c>
      <c r="H84" t="s">
        <v>196</v>
      </c>
      <c r="I84" t="s">
        <v>445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t="s">
        <v>209</v>
      </c>
      <c r="B85" t="s">
        <v>18</v>
      </c>
      <c r="C85" s="8">
        <v>96</v>
      </c>
      <c r="D85" s="8" t="s">
        <v>19</v>
      </c>
      <c r="E85" s="8" t="s">
        <v>214</v>
      </c>
      <c r="F85" t="s">
        <v>213</v>
      </c>
      <c r="G85" t="s">
        <v>21</v>
      </c>
      <c r="H85" t="s">
        <v>196</v>
      </c>
      <c r="I85" t="s">
        <v>445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t="s">
        <v>209</v>
      </c>
      <c r="B86" t="s">
        <v>18</v>
      </c>
      <c r="C86" s="8">
        <v>96</v>
      </c>
      <c r="D86" s="8" t="s">
        <v>19</v>
      </c>
      <c r="E86" s="8" t="s">
        <v>426</v>
      </c>
      <c r="F86" t="s">
        <v>215</v>
      </c>
      <c r="G86" t="s">
        <v>21</v>
      </c>
      <c r="H86" t="s">
        <v>196</v>
      </c>
      <c r="I86" t="s">
        <v>445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t="s">
        <v>209</v>
      </c>
      <c r="B87" t="s">
        <v>18</v>
      </c>
      <c r="C87" s="8">
        <v>384</v>
      </c>
      <c r="D87" s="8" t="s">
        <v>19</v>
      </c>
      <c r="E87" s="8" t="s">
        <v>218</v>
      </c>
      <c r="F87" t="s">
        <v>217</v>
      </c>
      <c r="G87" t="s">
        <v>21</v>
      </c>
      <c r="H87" t="s">
        <v>196</v>
      </c>
      <c r="I87" t="s">
        <v>446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ht="39" customHeight="1" x14ac:dyDescent="0.25">
      <c r="A88" t="s">
        <v>209</v>
      </c>
      <c r="B88" t="s">
        <v>18</v>
      </c>
      <c r="C88" s="8">
        <v>384</v>
      </c>
      <c r="D88" s="8" t="s">
        <v>19</v>
      </c>
      <c r="E88" s="9" t="s">
        <v>220</v>
      </c>
      <c r="F88" t="s">
        <v>219</v>
      </c>
      <c r="G88" t="s">
        <v>21</v>
      </c>
      <c r="H88" t="s">
        <v>196</v>
      </c>
      <c r="I88" t="s">
        <v>446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t="s">
        <v>209</v>
      </c>
      <c r="B89" t="s">
        <v>94</v>
      </c>
      <c r="C89" s="8" t="s">
        <v>19</v>
      </c>
      <c r="D89" s="8">
        <v>25</v>
      </c>
      <c r="E89" s="8">
        <v>690160</v>
      </c>
      <c r="F89" t="s">
        <v>221</v>
      </c>
      <c r="G89" t="s">
        <v>99</v>
      </c>
      <c r="H89" t="s">
        <v>196</v>
      </c>
      <c r="I89" t="s">
        <v>445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t="s">
        <v>209</v>
      </c>
      <c r="B90" t="s">
        <v>94</v>
      </c>
      <c r="C90" s="8" t="s">
        <v>19</v>
      </c>
      <c r="D90" s="8">
        <v>75</v>
      </c>
      <c r="E90" s="8" t="s">
        <v>223</v>
      </c>
      <c r="F90" t="s">
        <v>222</v>
      </c>
      <c r="G90" t="s">
        <v>109</v>
      </c>
      <c r="H90" t="s">
        <v>196</v>
      </c>
      <c r="I90" t="s">
        <v>445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t="s">
        <v>209</v>
      </c>
      <c r="B91" t="s">
        <v>94</v>
      </c>
      <c r="C91" s="8" t="s">
        <v>19</v>
      </c>
      <c r="D91" s="8">
        <v>182</v>
      </c>
      <c r="E91" s="8" t="s">
        <v>225</v>
      </c>
      <c r="F91" t="s">
        <v>224</v>
      </c>
      <c r="G91" t="s">
        <v>130</v>
      </c>
      <c r="H91" t="s">
        <v>196</v>
      </c>
      <c r="I91" t="s">
        <v>445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t="s">
        <v>209</v>
      </c>
      <c r="B92" t="s">
        <v>148</v>
      </c>
      <c r="C92" s="8" t="s">
        <v>19</v>
      </c>
      <c r="D92" s="8">
        <v>8</v>
      </c>
      <c r="E92" s="8">
        <v>627160</v>
      </c>
      <c r="F92" t="s">
        <v>226</v>
      </c>
      <c r="G92" t="s">
        <v>150</v>
      </c>
      <c r="H92" t="s">
        <v>436</v>
      </c>
      <c r="I92" t="s">
        <v>445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t="s">
        <v>209</v>
      </c>
      <c r="B93" t="s">
        <v>148</v>
      </c>
      <c r="C93" s="8" t="s">
        <v>19</v>
      </c>
      <c r="D93" s="8">
        <v>9</v>
      </c>
      <c r="E93" s="8">
        <v>627160</v>
      </c>
      <c r="F93" t="s">
        <v>227</v>
      </c>
      <c r="G93" t="s">
        <v>152</v>
      </c>
      <c r="H93" t="s">
        <v>196</v>
      </c>
      <c r="I93" t="s">
        <v>445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t="s">
        <v>209</v>
      </c>
      <c r="B94" t="s">
        <v>148</v>
      </c>
      <c r="C94" s="8" t="s">
        <v>19</v>
      </c>
      <c r="D94" s="8">
        <v>23</v>
      </c>
      <c r="E94" s="8">
        <v>628160</v>
      </c>
      <c r="F94" t="s">
        <v>228</v>
      </c>
      <c r="G94" t="s">
        <v>156</v>
      </c>
      <c r="H94" t="s">
        <v>196</v>
      </c>
      <c r="I94" t="s">
        <v>445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t="s">
        <v>209</v>
      </c>
      <c r="B95" t="s">
        <v>148</v>
      </c>
      <c r="C95" s="8" t="s">
        <v>19</v>
      </c>
      <c r="D95" s="8">
        <v>64</v>
      </c>
      <c r="E95" s="8" t="s">
        <v>230</v>
      </c>
      <c r="F95" t="s">
        <v>229</v>
      </c>
      <c r="G95" t="s">
        <v>160</v>
      </c>
      <c r="H95" t="s">
        <v>196</v>
      </c>
      <c r="I95" t="s">
        <v>445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t="s">
        <v>209</v>
      </c>
      <c r="B96" t="s">
        <v>148</v>
      </c>
      <c r="C96" s="8" t="s">
        <v>19</v>
      </c>
      <c r="D96" s="8">
        <v>153</v>
      </c>
      <c r="E96" s="8">
        <v>639160</v>
      </c>
      <c r="F96" t="s">
        <v>231</v>
      </c>
      <c r="G96" t="s">
        <v>165</v>
      </c>
      <c r="H96" t="s">
        <v>196</v>
      </c>
      <c r="I96" t="s">
        <v>445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t="s">
        <v>232</v>
      </c>
      <c r="B97" t="s">
        <v>94</v>
      </c>
      <c r="C97" s="8" t="s">
        <v>19</v>
      </c>
      <c r="D97" s="8">
        <v>84</v>
      </c>
      <c r="E97" s="8">
        <v>779160</v>
      </c>
      <c r="F97" t="s">
        <v>233</v>
      </c>
      <c r="G97" t="s">
        <v>21</v>
      </c>
      <c r="H97" t="s">
        <v>196</v>
      </c>
      <c r="I97" t="s">
        <v>445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t="s">
        <v>234</v>
      </c>
      <c r="B98" t="s">
        <v>94</v>
      </c>
      <c r="C98" s="8" t="s">
        <v>19</v>
      </c>
      <c r="D98" s="8">
        <v>2</v>
      </c>
      <c r="E98" s="8" t="s">
        <v>237</v>
      </c>
      <c r="F98" t="s">
        <v>235</v>
      </c>
      <c r="G98" t="s">
        <v>236</v>
      </c>
      <c r="H98" t="s">
        <v>196</v>
      </c>
      <c r="I98" t="s">
        <v>445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t="s">
        <v>234</v>
      </c>
      <c r="B99" t="s">
        <v>94</v>
      </c>
      <c r="C99" s="8" t="s">
        <v>19</v>
      </c>
      <c r="D99" s="8">
        <v>3</v>
      </c>
      <c r="E99" s="8" t="s">
        <v>239</v>
      </c>
      <c r="F99" t="s">
        <v>238</v>
      </c>
      <c r="G99" t="s">
        <v>236</v>
      </c>
      <c r="H99" t="s">
        <v>196</v>
      </c>
      <c r="I99" t="s">
        <v>446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t="s">
        <v>234</v>
      </c>
      <c r="B100" t="s">
        <v>148</v>
      </c>
      <c r="C100" s="8" t="s">
        <v>19</v>
      </c>
      <c r="D100" s="8">
        <v>3</v>
      </c>
      <c r="E100" s="8" t="s">
        <v>241</v>
      </c>
      <c r="F100" t="s">
        <v>240</v>
      </c>
      <c r="G100" t="s">
        <v>152</v>
      </c>
      <c r="H100" t="s">
        <v>196</v>
      </c>
      <c r="I100" t="s">
        <v>446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t="s">
        <v>234</v>
      </c>
      <c r="B101" t="s">
        <v>206</v>
      </c>
      <c r="C101" s="8">
        <v>8</v>
      </c>
      <c r="D101" s="8" t="s">
        <v>19</v>
      </c>
      <c r="E101" s="8" t="s">
        <v>243</v>
      </c>
      <c r="F101" t="s">
        <v>242</v>
      </c>
      <c r="G101" t="s">
        <v>236</v>
      </c>
      <c r="H101" t="s">
        <v>196</v>
      </c>
      <c r="I101" t="s">
        <v>445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t="s">
        <v>234</v>
      </c>
      <c r="B102" t="s">
        <v>206</v>
      </c>
      <c r="C102" s="8">
        <v>36</v>
      </c>
      <c r="D102" s="8" t="s">
        <v>19</v>
      </c>
      <c r="E102" s="8" t="s">
        <v>245</v>
      </c>
      <c r="F102" t="s">
        <v>244</v>
      </c>
      <c r="G102" t="s">
        <v>236</v>
      </c>
      <c r="H102" t="s">
        <v>196</v>
      </c>
      <c r="I102" t="s">
        <v>445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t="s">
        <v>249</v>
      </c>
      <c r="B103" t="s">
        <v>18</v>
      </c>
      <c r="C103" s="8">
        <v>6</v>
      </c>
      <c r="D103" s="8" t="s">
        <v>19</v>
      </c>
      <c r="E103" s="8" t="s">
        <v>251</v>
      </c>
      <c r="F103" t="s">
        <v>250</v>
      </c>
      <c r="G103" t="s">
        <v>21</v>
      </c>
      <c r="H103" t="s">
        <v>196</v>
      </c>
      <c r="I103" t="s">
        <v>445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t="s">
        <v>249</v>
      </c>
      <c r="B104" t="s">
        <v>18</v>
      </c>
      <c r="C104" s="8">
        <v>12</v>
      </c>
      <c r="D104" s="8" t="s">
        <v>19</v>
      </c>
      <c r="E104" s="8" t="s">
        <v>253</v>
      </c>
      <c r="F104" t="s">
        <v>252</v>
      </c>
      <c r="G104" t="s">
        <v>21</v>
      </c>
      <c r="H104" t="s">
        <v>196</v>
      </c>
      <c r="I104" t="s">
        <v>445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t="s">
        <v>249</v>
      </c>
      <c r="B105" t="s">
        <v>18</v>
      </c>
      <c r="C105" s="8">
        <v>24</v>
      </c>
      <c r="D105" s="8" t="s">
        <v>19</v>
      </c>
      <c r="E105" s="8" t="s">
        <v>255</v>
      </c>
      <c r="F105" t="s">
        <v>254</v>
      </c>
      <c r="G105" t="s">
        <v>21</v>
      </c>
      <c r="H105" t="s">
        <v>196</v>
      </c>
      <c r="I105" t="s">
        <v>445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t="s">
        <v>249</v>
      </c>
      <c r="B106" t="s">
        <v>18</v>
      </c>
      <c r="C106" s="8">
        <v>24</v>
      </c>
      <c r="D106" s="8" t="s">
        <v>19</v>
      </c>
      <c r="E106" s="8" t="s">
        <v>257</v>
      </c>
      <c r="F106" t="s">
        <v>256</v>
      </c>
      <c r="G106" t="s">
        <v>21</v>
      </c>
      <c r="H106" t="s">
        <v>196</v>
      </c>
      <c r="I106" t="s">
        <v>445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t="s">
        <v>249</v>
      </c>
      <c r="B107" t="s">
        <v>18</v>
      </c>
      <c r="C107" s="8">
        <v>48</v>
      </c>
      <c r="D107" s="8" t="s">
        <v>19</v>
      </c>
      <c r="E107" s="8" t="s">
        <v>259</v>
      </c>
      <c r="F107" t="s">
        <v>258</v>
      </c>
      <c r="G107" t="s">
        <v>21</v>
      </c>
      <c r="H107" t="s">
        <v>196</v>
      </c>
      <c r="I107" t="s">
        <v>445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t="s">
        <v>249</v>
      </c>
      <c r="B108" t="s">
        <v>18</v>
      </c>
      <c r="C108" s="8">
        <v>96</v>
      </c>
      <c r="D108" s="8" t="s">
        <v>19</v>
      </c>
      <c r="E108" s="8" t="s">
        <v>262</v>
      </c>
      <c r="F108" t="s">
        <v>260</v>
      </c>
      <c r="G108" t="s">
        <v>21</v>
      </c>
      <c r="H108" t="s">
        <v>196</v>
      </c>
      <c r="I108" t="s">
        <v>445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t="s">
        <v>249</v>
      </c>
      <c r="B109" t="s">
        <v>18</v>
      </c>
      <c r="C109" s="8">
        <v>384</v>
      </c>
      <c r="D109" s="8" t="s">
        <v>19</v>
      </c>
      <c r="E109" s="8" t="s">
        <v>264</v>
      </c>
      <c r="F109" t="s">
        <v>263</v>
      </c>
      <c r="G109" t="s">
        <v>21</v>
      </c>
      <c r="H109" t="s">
        <v>196</v>
      </c>
      <c r="I109" t="s">
        <v>446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t="s">
        <v>249</v>
      </c>
      <c r="B110" t="s">
        <v>94</v>
      </c>
      <c r="C110" s="8" t="s">
        <v>19</v>
      </c>
      <c r="D110" s="8">
        <v>25</v>
      </c>
      <c r="E110" s="8" t="s">
        <v>266</v>
      </c>
      <c r="F110" t="s">
        <v>265</v>
      </c>
      <c r="G110" t="s">
        <v>96</v>
      </c>
      <c r="H110" t="s">
        <v>196</v>
      </c>
      <c r="I110" t="s">
        <v>445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t="s">
        <v>249</v>
      </c>
      <c r="B111" t="s">
        <v>94</v>
      </c>
      <c r="C111" s="8" t="s">
        <v>19</v>
      </c>
      <c r="D111" s="8">
        <v>75</v>
      </c>
      <c r="E111" s="8" t="s">
        <v>268</v>
      </c>
      <c r="F111" t="s">
        <v>267</v>
      </c>
      <c r="G111" t="s">
        <v>107</v>
      </c>
      <c r="H111" t="s">
        <v>196</v>
      </c>
      <c r="I111" t="s">
        <v>445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t="s">
        <v>249</v>
      </c>
      <c r="B112" t="s">
        <v>148</v>
      </c>
      <c r="C112" s="8" t="s">
        <v>19</v>
      </c>
      <c r="D112" s="8">
        <v>11</v>
      </c>
      <c r="E112" s="8" t="s">
        <v>270</v>
      </c>
      <c r="F112" t="s">
        <v>269</v>
      </c>
      <c r="G112" t="s">
        <v>152</v>
      </c>
      <c r="H112" t="s">
        <v>196</v>
      </c>
      <c r="I112" t="s">
        <v>445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t="s">
        <v>249</v>
      </c>
      <c r="B113" t="s">
        <v>148</v>
      </c>
      <c r="C113" s="8" t="s">
        <v>19</v>
      </c>
      <c r="D113" s="8">
        <v>23</v>
      </c>
      <c r="E113" s="8" t="s">
        <v>272</v>
      </c>
      <c r="F113" t="s">
        <v>271</v>
      </c>
      <c r="G113" t="s">
        <v>156</v>
      </c>
      <c r="H113" t="s">
        <v>196</v>
      </c>
      <c r="I113" t="s">
        <v>445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t="s">
        <v>273</v>
      </c>
      <c r="B114" t="s">
        <v>18</v>
      </c>
      <c r="C114" s="8">
        <v>384</v>
      </c>
      <c r="D114" s="8" t="s">
        <v>19</v>
      </c>
      <c r="E114" s="8" t="s">
        <v>275</v>
      </c>
      <c r="F114" t="s">
        <v>274</v>
      </c>
      <c r="G114" t="s">
        <v>21</v>
      </c>
      <c r="H114" t="s">
        <v>196</v>
      </c>
      <c r="I114" t="s">
        <v>446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t="s">
        <v>276</v>
      </c>
      <c r="B115" t="s">
        <v>18</v>
      </c>
      <c r="C115" s="8">
        <v>384</v>
      </c>
      <c r="D115" s="8" t="s">
        <v>19</v>
      </c>
      <c r="E115" s="8" t="s">
        <v>278</v>
      </c>
      <c r="F115" t="s">
        <v>277</v>
      </c>
      <c r="G115" t="s">
        <v>21</v>
      </c>
      <c r="H115" t="s">
        <v>196</v>
      </c>
      <c r="I115" t="s">
        <v>446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t="s">
        <v>279</v>
      </c>
      <c r="B116" t="s">
        <v>18</v>
      </c>
      <c r="C116" s="8">
        <v>6</v>
      </c>
      <c r="D116" s="8" t="s">
        <v>19</v>
      </c>
      <c r="E116" s="8" t="s">
        <v>281</v>
      </c>
      <c r="F116" t="s">
        <v>280</v>
      </c>
      <c r="G116" t="s">
        <v>21</v>
      </c>
      <c r="H116" t="s">
        <v>196</v>
      </c>
      <c r="I116" t="s">
        <v>445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t="s">
        <v>279</v>
      </c>
      <c r="B117" t="s">
        <v>18</v>
      </c>
      <c r="C117" s="8">
        <v>12</v>
      </c>
      <c r="D117" s="8" t="s">
        <v>19</v>
      </c>
      <c r="E117" s="8" t="s">
        <v>283</v>
      </c>
      <c r="F117" t="s">
        <v>282</v>
      </c>
      <c r="G117" t="s">
        <v>21</v>
      </c>
      <c r="H117" t="s">
        <v>196</v>
      </c>
      <c r="I117" t="s">
        <v>445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t="s">
        <v>279</v>
      </c>
      <c r="B118" t="s">
        <v>18</v>
      </c>
      <c r="C118" s="8">
        <v>24</v>
      </c>
      <c r="D118" s="8" t="s">
        <v>19</v>
      </c>
      <c r="E118" s="8" t="s">
        <v>285</v>
      </c>
      <c r="F118" t="s">
        <v>284</v>
      </c>
      <c r="G118" t="s">
        <v>21</v>
      </c>
      <c r="H118" t="s">
        <v>196</v>
      </c>
      <c r="I118" t="s">
        <v>445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x14ac:dyDescent="0.25">
      <c r="A119" t="s">
        <v>279</v>
      </c>
      <c r="B119" t="s">
        <v>148</v>
      </c>
      <c r="C119" s="8" t="s">
        <v>19</v>
      </c>
      <c r="D119" s="8">
        <v>9</v>
      </c>
      <c r="E119" s="8" t="s">
        <v>287</v>
      </c>
      <c r="F119" t="s">
        <v>286</v>
      </c>
      <c r="G119" t="s">
        <v>152</v>
      </c>
      <c r="H119" t="s">
        <v>196</v>
      </c>
      <c r="I119" t="s">
        <v>445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x14ac:dyDescent="0.25">
      <c r="A120" t="s">
        <v>288</v>
      </c>
      <c r="B120" t="s">
        <v>18</v>
      </c>
      <c r="C120" s="8">
        <v>96</v>
      </c>
      <c r="D120" s="8" t="s">
        <v>19</v>
      </c>
      <c r="E120" s="8" t="s">
        <v>290</v>
      </c>
      <c r="F120" t="s">
        <v>289</v>
      </c>
      <c r="G120" t="s">
        <v>21</v>
      </c>
      <c r="H120" t="s">
        <v>196</v>
      </c>
      <c r="I120" t="s">
        <v>445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x14ac:dyDescent="0.25">
      <c r="A121" t="s">
        <v>291</v>
      </c>
      <c r="B121" t="s">
        <v>18</v>
      </c>
      <c r="C121" s="8">
        <v>6</v>
      </c>
      <c r="D121" s="8" t="s">
        <v>19</v>
      </c>
      <c r="E121" s="8" t="s">
        <v>293</v>
      </c>
      <c r="F121" t="s">
        <v>292</v>
      </c>
      <c r="G121" t="s">
        <v>21</v>
      </c>
      <c r="H121" t="s">
        <v>196</v>
      </c>
      <c r="I121" t="s">
        <v>445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x14ac:dyDescent="0.25">
      <c r="A122" t="s">
        <v>291</v>
      </c>
      <c r="B122" t="s">
        <v>18</v>
      </c>
      <c r="C122" s="8">
        <v>8</v>
      </c>
      <c r="D122" s="8" t="s">
        <v>19</v>
      </c>
      <c r="E122" s="8">
        <v>167064</v>
      </c>
      <c r="F122" t="s">
        <v>294</v>
      </c>
      <c r="G122" t="s">
        <v>21</v>
      </c>
      <c r="H122" t="s">
        <v>196</v>
      </c>
      <c r="I122" t="s">
        <v>445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x14ac:dyDescent="0.25">
      <c r="A123" t="s">
        <v>291</v>
      </c>
      <c r="B123" t="s">
        <v>18</v>
      </c>
      <c r="C123" s="8">
        <v>12</v>
      </c>
      <c r="D123" s="8" t="s">
        <v>19</v>
      </c>
      <c r="E123" s="8">
        <v>150628</v>
      </c>
      <c r="F123" t="s">
        <v>295</v>
      </c>
      <c r="G123" t="s">
        <v>21</v>
      </c>
      <c r="H123" t="s">
        <v>196</v>
      </c>
      <c r="I123" t="s">
        <v>445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x14ac:dyDescent="0.25">
      <c r="A124" t="s">
        <v>291</v>
      </c>
      <c r="B124" t="s">
        <v>18</v>
      </c>
      <c r="C124" s="8">
        <v>24</v>
      </c>
      <c r="D124" s="8" t="s">
        <v>19</v>
      </c>
      <c r="E124" s="8" t="s">
        <v>297</v>
      </c>
      <c r="F124" t="s">
        <v>296</v>
      </c>
      <c r="G124" t="s">
        <v>21</v>
      </c>
      <c r="H124" t="s">
        <v>196</v>
      </c>
      <c r="I124" t="s">
        <v>445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x14ac:dyDescent="0.25">
      <c r="A125" t="s">
        <v>291</v>
      </c>
      <c r="B125" t="s">
        <v>18</v>
      </c>
      <c r="C125" s="8">
        <v>96</v>
      </c>
      <c r="D125" s="8" t="s">
        <v>19</v>
      </c>
      <c r="E125" s="8" t="s">
        <v>303</v>
      </c>
      <c r="F125" t="s">
        <v>302</v>
      </c>
      <c r="G125" t="s">
        <v>21</v>
      </c>
      <c r="H125" t="s">
        <v>196</v>
      </c>
      <c r="I125" t="s">
        <v>445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x14ac:dyDescent="0.25">
      <c r="A126" t="s">
        <v>291</v>
      </c>
      <c r="B126" t="s">
        <v>18</v>
      </c>
      <c r="C126" s="8">
        <v>96</v>
      </c>
      <c r="D126" s="8" t="s">
        <v>19</v>
      </c>
      <c r="E126" s="8" t="s">
        <v>301</v>
      </c>
      <c r="F126" t="s">
        <v>300</v>
      </c>
      <c r="G126" t="s">
        <v>21</v>
      </c>
      <c r="H126" t="s">
        <v>196</v>
      </c>
      <c r="I126" t="s">
        <v>445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x14ac:dyDescent="0.25">
      <c r="A127" t="s">
        <v>291</v>
      </c>
      <c r="B127" t="s">
        <v>18</v>
      </c>
      <c r="C127" s="8">
        <v>96</v>
      </c>
      <c r="D127" s="8" t="s">
        <v>19</v>
      </c>
      <c r="E127" s="8" t="s">
        <v>299</v>
      </c>
      <c r="F127" t="s">
        <v>298</v>
      </c>
      <c r="G127" t="s">
        <v>21</v>
      </c>
      <c r="H127" t="s">
        <v>196</v>
      </c>
      <c r="I127" t="s">
        <v>445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x14ac:dyDescent="0.25">
      <c r="A128" t="s">
        <v>291</v>
      </c>
      <c r="B128" t="s">
        <v>18</v>
      </c>
      <c r="C128" s="8">
        <v>384</v>
      </c>
      <c r="D128" s="8" t="s">
        <v>19</v>
      </c>
      <c r="E128" s="8" t="s">
        <v>305</v>
      </c>
      <c r="F128" t="s">
        <v>304</v>
      </c>
      <c r="G128" t="s">
        <v>21</v>
      </c>
      <c r="H128" t="s">
        <v>196</v>
      </c>
      <c r="I128" t="s">
        <v>446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x14ac:dyDescent="0.25">
      <c r="A129" t="s">
        <v>291</v>
      </c>
      <c r="B129" t="s">
        <v>18</v>
      </c>
      <c r="C129" s="8">
        <v>384</v>
      </c>
      <c r="D129" s="8" t="s">
        <v>19</v>
      </c>
      <c r="E129" s="8" t="s">
        <v>307</v>
      </c>
      <c r="F129" t="s">
        <v>306</v>
      </c>
      <c r="G129" t="s">
        <v>21</v>
      </c>
      <c r="H129" t="s">
        <v>196</v>
      </c>
      <c r="I129" t="s">
        <v>446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x14ac:dyDescent="0.25">
      <c r="A130" t="s">
        <v>291</v>
      </c>
      <c r="B130" t="s">
        <v>94</v>
      </c>
      <c r="C130" s="8" t="s">
        <v>19</v>
      </c>
      <c r="D130" s="8">
        <v>25</v>
      </c>
      <c r="E130" s="8" t="s">
        <v>309</v>
      </c>
      <c r="F130" t="s">
        <v>308</v>
      </c>
      <c r="G130" t="s">
        <v>99</v>
      </c>
      <c r="H130" t="s">
        <v>196</v>
      </c>
      <c r="I130" t="s">
        <v>445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x14ac:dyDescent="0.25">
      <c r="A131" t="s">
        <v>291</v>
      </c>
      <c r="B131" t="s">
        <v>94</v>
      </c>
      <c r="C131" s="8" t="s">
        <v>19</v>
      </c>
      <c r="D131" s="8">
        <v>25</v>
      </c>
      <c r="E131" s="8" t="s">
        <v>312</v>
      </c>
      <c r="F131" t="s">
        <v>310</v>
      </c>
      <c r="G131" t="s">
        <v>311</v>
      </c>
      <c r="H131" t="s">
        <v>196</v>
      </c>
      <c r="I131" t="s">
        <v>445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x14ac:dyDescent="0.25">
      <c r="A132" t="s">
        <v>291</v>
      </c>
      <c r="B132" t="s">
        <v>94</v>
      </c>
      <c r="C132" s="8" t="s">
        <v>19</v>
      </c>
      <c r="D132" s="8">
        <v>75</v>
      </c>
      <c r="E132" s="8" t="s">
        <v>317</v>
      </c>
      <c r="F132" t="s">
        <v>315</v>
      </c>
      <c r="G132" t="s">
        <v>316</v>
      </c>
      <c r="H132" t="s">
        <v>196</v>
      </c>
      <c r="I132" t="s">
        <v>445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x14ac:dyDescent="0.25">
      <c r="A133" t="s">
        <v>291</v>
      </c>
      <c r="B133" t="s">
        <v>94</v>
      </c>
      <c r="C133" s="8" t="s">
        <v>19</v>
      </c>
      <c r="D133" s="8">
        <v>75</v>
      </c>
      <c r="E133" s="8" t="s">
        <v>314</v>
      </c>
      <c r="F133" t="s">
        <v>313</v>
      </c>
      <c r="G133" t="s">
        <v>109</v>
      </c>
      <c r="H133" t="s">
        <v>196</v>
      </c>
      <c r="I133" t="s">
        <v>445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x14ac:dyDescent="0.25">
      <c r="A134" t="s">
        <v>291</v>
      </c>
      <c r="B134" t="s">
        <v>94</v>
      </c>
      <c r="C134" s="8" t="s">
        <v>19</v>
      </c>
      <c r="D134" s="8">
        <v>175</v>
      </c>
      <c r="E134" s="8" t="s">
        <v>323</v>
      </c>
      <c r="F134" t="s">
        <v>322</v>
      </c>
      <c r="G134" t="s">
        <v>124</v>
      </c>
      <c r="H134" t="s">
        <v>196</v>
      </c>
      <c r="I134" t="s">
        <v>445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x14ac:dyDescent="0.25">
      <c r="A135" t="s">
        <v>291</v>
      </c>
      <c r="B135" t="s">
        <v>94</v>
      </c>
      <c r="C135" s="8" t="s">
        <v>19</v>
      </c>
      <c r="D135" s="8">
        <v>175</v>
      </c>
      <c r="E135" s="8" t="s">
        <v>319</v>
      </c>
      <c r="F135" t="s">
        <v>318</v>
      </c>
      <c r="G135" t="s">
        <v>124</v>
      </c>
      <c r="H135" t="s">
        <v>196</v>
      </c>
      <c r="I135" t="s">
        <v>445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x14ac:dyDescent="0.25">
      <c r="A136" t="s">
        <v>291</v>
      </c>
      <c r="B136" t="s">
        <v>94</v>
      </c>
      <c r="C136" s="8" t="s">
        <v>19</v>
      </c>
      <c r="D136" s="8">
        <v>175</v>
      </c>
      <c r="E136" s="8" t="s">
        <v>321</v>
      </c>
      <c r="F136" t="s">
        <v>320</v>
      </c>
      <c r="G136" t="s">
        <v>124</v>
      </c>
      <c r="H136" t="s">
        <v>196</v>
      </c>
      <c r="I136" t="s">
        <v>445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x14ac:dyDescent="0.25">
      <c r="A137" t="s">
        <v>291</v>
      </c>
      <c r="B137" t="s">
        <v>94</v>
      </c>
      <c r="C137" s="8" t="s">
        <v>19</v>
      </c>
      <c r="D137" s="8">
        <v>225</v>
      </c>
      <c r="E137" s="8" t="s">
        <v>325</v>
      </c>
      <c r="F137" t="s">
        <v>324</v>
      </c>
      <c r="G137" t="s">
        <v>141</v>
      </c>
      <c r="H137" t="s">
        <v>196</v>
      </c>
      <c r="I137" t="s">
        <v>445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x14ac:dyDescent="0.25">
      <c r="A138" t="s">
        <v>291</v>
      </c>
      <c r="B138" t="s">
        <v>148</v>
      </c>
      <c r="C138" s="8" t="s">
        <v>19</v>
      </c>
      <c r="D138" s="8">
        <v>9</v>
      </c>
      <c r="E138" s="8" t="s">
        <v>327</v>
      </c>
      <c r="F138" t="s">
        <v>326</v>
      </c>
      <c r="G138" t="s">
        <v>152</v>
      </c>
      <c r="H138" t="s">
        <v>196</v>
      </c>
      <c r="I138" t="s">
        <v>445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x14ac:dyDescent="0.25">
      <c r="A139" t="s">
        <v>291</v>
      </c>
      <c r="B139" t="s">
        <v>148</v>
      </c>
      <c r="C139" s="8" t="s">
        <v>19</v>
      </c>
      <c r="D139" s="8">
        <v>18</v>
      </c>
      <c r="E139" s="8">
        <v>174888</v>
      </c>
      <c r="F139" t="s">
        <v>328</v>
      </c>
      <c r="G139" t="s">
        <v>156</v>
      </c>
      <c r="H139" t="s">
        <v>196</v>
      </c>
      <c r="I139" t="s">
        <v>445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x14ac:dyDescent="0.25">
      <c r="A140" t="s">
        <v>291</v>
      </c>
      <c r="B140" t="s">
        <v>148</v>
      </c>
      <c r="C140" s="8" t="s">
        <v>19</v>
      </c>
      <c r="D140" s="8">
        <v>63</v>
      </c>
      <c r="E140" s="8" t="s">
        <v>330</v>
      </c>
      <c r="F140" t="s">
        <v>329</v>
      </c>
      <c r="G140" t="s">
        <v>160</v>
      </c>
      <c r="H140" t="s">
        <v>196</v>
      </c>
      <c r="I140" t="s">
        <v>445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x14ac:dyDescent="0.25">
      <c r="A141" t="s">
        <v>291</v>
      </c>
      <c r="B141" t="s">
        <v>148</v>
      </c>
      <c r="C141" s="8" t="s">
        <v>19</v>
      </c>
      <c r="D141" s="8">
        <v>153</v>
      </c>
      <c r="E141" s="8">
        <v>168381</v>
      </c>
      <c r="F141" t="s">
        <v>331</v>
      </c>
      <c r="G141" t="s">
        <v>165</v>
      </c>
      <c r="H141" t="s">
        <v>196</v>
      </c>
      <c r="I141" t="s">
        <v>445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x14ac:dyDescent="0.25">
      <c r="A142" t="s">
        <v>291</v>
      </c>
      <c r="B142" t="s">
        <v>206</v>
      </c>
      <c r="C142" s="8">
        <v>8</v>
      </c>
      <c r="D142" s="8" t="s">
        <v>19</v>
      </c>
      <c r="E142" s="8">
        <v>154534</v>
      </c>
      <c r="F142" t="s">
        <v>440</v>
      </c>
      <c r="G142" t="s">
        <v>208</v>
      </c>
      <c r="H142" t="s">
        <v>196</v>
      </c>
      <c r="I142" t="s">
        <v>445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x14ac:dyDescent="0.25">
      <c r="A143" t="s">
        <v>333</v>
      </c>
      <c r="B143" t="s">
        <v>18</v>
      </c>
      <c r="C143" s="8">
        <v>48</v>
      </c>
      <c r="D143" s="8" t="s">
        <v>19</v>
      </c>
      <c r="E143" s="8" t="s">
        <v>335</v>
      </c>
      <c r="F143" t="s">
        <v>334</v>
      </c>
      <c r="G143" t="s">
        <v>21</v>
      </c>
      <c r="H143" t="s">
        <v>196</v>
      </c>
      <c r="I143" t="s">
        <v>445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1:50" x14ac:dyDescent="0.25">
      <c r="A144" t="s">
        <v>336</v>
      </c>
      <c r="B144" t="s">
        <v>18</v>
      </c>
      <c r="C144" s="8">
        <v>96</v>
      </c>
      <c r="D144" s="8" t="s">
        <v>19</v>
      </c>
      <c r="E144" s="8" t="s">
        <v>338</v>
      </c>
      <c r="F144" t="s">
        <v>337</v>
      </c>
      <c r="G144" t="s">
        <v>21</v>
      </c>
      <c r="H144" t="s">
        <v>196</v>
      </c>
      <c r="I144" t="s">
        <v>445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1:50" x14ac:dyDescent="0.25">
      <c r="A145" t="s">
        <v>339</v>
      </c>
      <c r="B145" t="s">
        <v>18</v>
      </c>
      <c r="C145" s="8">
        <v>96</v>
      </c>
      <c r="D145" s="8" t="s">
        <v>19</v>
      </c>
      <c r="E145" s="8" t="s">
        <v>341</v>
      </c>
      <c r="F145" t="s">
        <v>340</v>
      </c>
      <c r="G145" t="s">
        <v>21</v>
      </c>
      <c r="H145" t="s">
        <v>196</v>
      </c>
      <c r="I145" t="s">
        <v>445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1:50" x14ac:dyDescent="0.25">
      <c r="A146" t="s">
        <v>339</v>
      </c>
      <c r="B146" t="s">
        <v>18</v>
      </c>
      <c r="C146" s="8">
        <v>96</v>
      </c>
      <c r="D146" s="8" t="s">
        <v>19</v>
      </c>
      <c r="E146" s="8" t="s">
        <v>345</v>
      </c>
      <c r="F146" t="s">
        <v>344</v>
      </c>
      <c r="G146" t="s">
        <v>21</v>
      </c>
      <c r="H146" t="s">
        <v>196</v>
      </c>
      <c r="I146" t="s">
        <v>445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1:50" x14ac:dyDescent="0.25">
      <c r="A147" t="s">
        <v>339</v>
      </c>
      <c r="B147" t="s">
        <v>18</v>
      </c>
      <c r="C147" s="8">
        <v>384</v>
      </c>
      <c r="D147" s="8" t="s">
        <v>19</v>
      </c>
      <c r="E147" s="8" t="s">
        <v>349</v>
      </c>
      <c r="F147" t="s">
        <v>348</v>
      </c>
      <c r="G147" t="s">
        <v>21</v>
      </c>
      <c r="H147" t="s">
        <v>196</v>
      </c>
      <c r="I147" t="s">
        <v>446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1:50" x14ac:dyDescent="0.25">
      <c r="A148" t="s">
        <v>350</v>
      </c>
      <c r="B148" t="s">
        <v>18</v>
      </c>
      <c r="C148" s="8">
        <v>384</v>
      </c>
      <c r="D148" s="8" t="s">
        <v>19</v>
      </c>
      <c r="E148" s="8" t="s">
        <v>352</v>
      </c>
      <c r="F148" t="s">
        <v>351</v>
      </c>
      <c r="G148" t="s">
        <v>21</v>
      </c>
      <c r="H148" t="s">
        <v>196</v>
      </c>
      <c r="I148" t="s">
        <v>446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1:50" x14ac:dyDescent="0.25">
      <c r="A149" t="s">
        <v>353</v>
      </c>
      <c r="B149" t="s">
        <v>18</v>
      </c>
      <c r="C149" s="8">
        <v>6</v>
      </c>
      <c r="D149" s="8" t="s">
        <v>19</v>
      </c>
      <c r="E149" s="8" t="s">
        <v>355</v>
      </c>
      <c r="F149" t="s">
        <v>354</v>
      </c>
      <c r="G149" t="s">
        <v>21</v>
      </c>
      <c r="H149" t="s">
        <v>196</v>
      </c>
      <c r="I149" t="s">
        <v>445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1:50" x14ac:dyDescent="0.25">
      <c r="A150" t="s">
        <v>353</v>
      </c>
      <c r="B150" t="s">
        <v>18</v>
      </c>
      <c r="C150" s="8">
        <v>12</v>
      </c>
      <c r="D150" s="8" t="s">
        <v>19</v>
      </c>
      <c r="E150" s="8" t="s">
        <v>357</v>
      </c>
      <c r="F150" t="s">
        <v>356</v>
      </c>
      <c r="G150" t="s">
        <v>21</v>
      </c>
      <c r="H150" t="s">
        <v>196</v>
      </c>
      <c r="I150" t="s">
        <v>445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1:50" x14ac:dyDescent="0.25">
      <c r="A151" t="s">
        <v>353</v>
      </c>
      <c r="B151" t="s">
        <v>18</v>
      </c>
      <c r="C151" s="8">
        <v>24</v>
      </c>
      <c r="D151" s="8" t="s">
        <v>19</v>
      </c>
      <c r="E151" s="8" t="s">
        <v>359</v>
      </c>
      <c r="F151" t="s">
        <v>358</v>
      </c>
      <c r="G151" t="s">
        <v>21</v>
      </c>
      <c r="H151" t="s">
        <v>196</v>
      </c>
      <c r="I151" t="s">
        <v>445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1:50" x14ac:dyDescent="0.25">
      <c r="A152" t="s">
        <v>353</v>
      </c>
      <c r="B152" t="s">
        <v>18</v>
      </c>
      <c r="C152" s="8">
        <v>96</v>
      </c>
      <c r="D152" s="8" t="s">
        <v>19</v>
      </c>
      <c r="E152" s="8" t="s">
        <v>361</v>
      </c>
      <c r="F152" t="s">
        <v>360</v>
      </c>
      <c r="G152" t="s">
        <v>21</v>
      </c>
      <c r="H152" t="s">
        <v>196</v>
      </c>
      <c r="I152" t="s">
        <v>445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1:50" x14ac:dyDescent="0.25">
      <c r="A153" t="s">
        <v>353</v>
      </c>
      <c r="B153" t="s">
        <v>94</v>
      </c>
      <c r="C153" s="8" t="s">
        <v>19</v>
      </c>
      <c r="D153" s="8">
        <v>25</v>
      </c>
      <c r="E153" s="8" t="s">
        <v>363</v>
      </c>
      <c r="F153" t="s">
        <v>362</v>
      </c>
      <c r="G153" t="s">
        <v>311</v>
      </c>
      <c r="H153" t="s">
        <v>196</v>
      </c>
      <c r="I153" t="s">
        <v>445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1:50" x14ac:dyDescent="0.25">
      <c r="A154" t="s">
        <v>353</v>
      </c>
      <c r="B154" t="s">
        <v>94</v>
      </c>
      <c r="C154" s="8" t="s">
        <v>19</v>
      </c>
      <c r="D154" s="8">
        <v>75</v>
      </c>
      <c r="E154" s="8" t="s">
        <v>365</v>
      </c>
      <c r="F154" t="s">
        <v>364</v>
      </c>
      <c r="G154" t="s">
        <v>316</v>
      </c>
      <c r="H154" t="s">
        <v>196</v>
      </c>
      <c r="I154" t="s">
        <v>445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1:50" x14ac:dyDescent="0.25">
      <c r="A155" t="s">
        <v>353</v>
      </c>
      <c r="B155" t="s">
        <v>148</v>
      </c>
      <c r="C155" s="8" t="s">
        <v>19</v>
      </c>
      <c r="D155" s="8">
        <v>9</v>
      </c>
      <c r="E155" s="8" t="s">
        <v>367</v>
      </c>
      <c r="F155" t="s">
        <v>366</v>
      </c>
      <c r="G155" t="s">
        <v>152</v>
      </c>
      <c r="H155" t="s">
        <v>196</v>
      </c>
      <c r="I155" t="s">
        <v>445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1:50" x14ac:dyDescent="0.25">
      <c r="A156" t="s">
        <v>353</v>
      </c>
      <c r="B156" t="s">
        <v>148</v>
      </c>
      <c r="C156" s="8" t="s">
        <v>19</v>
      </c>
      <c r="D156" s="8">
        <v>23</v>
      </c>
      <c r="E156" s="8" t="s">
        <v>369</v>
      </c>
      <c r="F156" t="s">
        <v>368</v>
      </c>
      <c r="G156" t="s">
        <v>156</v>
      </c>
      <c r="H156" t="s">
        <v>196</v>
      </c>
      <c r="I156" t="s">
        <v>445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1:50" x14ac:dyDescent="0.25">
      <c r="A157" t="s">
        <v>353</v>
      </c>
      <c r="B157" t="s">
        <v>148</v>
      </c>
      <c r="C157" s="8" t="s">
        <v>19</v>
      </c>
      <c r="D157" s="8">
        <v>58</v>
      </c>
      <c r="E157" s="8" t="s">
        <v>371</v>
      </c>
      <c r="F157" t="s">
        <v>370</v>
      </c>
      <c r="G157" t="s">
        <v>160</v>
      </c>
      <c r="H157" t="s">
        <v>196</v>
      </c>
      <c r="I157" t="s">
        <v>445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1:50" x14ac:dyDescent="0.25">
      <c r="A158" t="s">
        <v>375</v>
      </c>
      <c r="B158" t="s">
        <v>18</v>
      </c>
      <c r="C158" s="8">
        <v>6</v>
      </c>
      <c r="D158" s="8" t="s">
        <v>19</v>
      </c>
      <c r="E158" s="8" t="s">
        <v>377</v>
      </c>
      <c r="F158" t="s">
        <v>376</v>
      </c>
      <c r="G158" t="s">
        <v>21</v>
      </c>
      <c r="H158" t="s">
        <v>196</v>
      </c>
      <c r="I158" t="s">
        <v>445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1:50" x14ac:dyDescent="0.25">
      <c r="A159" t="s">
        <v>375</v>
      </c>
      <c r="B159" t="s">
        <v>18</v>
      </c>
      <c r="C159" s="8">
        <v>12</v>
      </c>
      <c r="D159" s="8" t="s">
        <v>19</v>
      </c>
      <c r="E159" s="8" t="s">
        <v>379</v>
      </c>
      <c r="F159" t="s">
        <v>378</v>
      </c>
      <c r="G159" t="s">
        <v>21</v>
      </c>
      <c r="H159" t="s">
        <v>196</v>
      </c>
      <c r="I159" t="s">
        <v>445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1:50" x14ac:dyDescent="0.25">
      <c r="A160" t="s">
        <v>375</v>
      </c>
      <c r="B160" t="s">
        <v>18</v>
      </c>
      <c r="C160" s="8">
        <v>24</v>
      </c>
      <c r="D160" s="8" t="s">
        <v>19</v>
      </c>
      <c r="E160" s="8" t="s">
        <v>381</v>
      </c>
      <c r="F160" t="s">
        <v>380</v>
      </c>
      <c r="G160" t="s">
        <v>21</v>
      </c>
      <c r="H160" t="s">
        <v>196</v>
      </c>
      <c r="I160" t="s">
        <v>445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1:50" x14ac:dyDescent="0.25">
      <c r="A161" t="s">
        <v>375</v>
      </c>
      <c r="B161" t="s">
        <v>18</v>
      </c>
      <c r="C161" s="8">
        <v>48</v>
      </c>
      <c r="D161" s="8" t="s">
        <v>19</v>
      </c>
      <c r="E161" s="8" t="s">
        <v>383</v>
      </c>
      <c r="F161" t="s">
        <v>382</v>
      </c>
      <c r="G161" t="s">
        <v>21</v>
      </c>
      <c r="H161" t="s">
        <v>196</v>
      </c>
      <c r="I161" t="s">
        <v>445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1:50" x14ac:dyDescent="0.25">
      <c r="A162" t="s">
        <v>375</v>
      </c>
      <c r="B162" t="s">
        <v>18</v>
      </c>
      <c r="C162" s="8">
        <v>96</v>
      </c>
      <c r="D162" s="8" t="s">
        <v>19</v>
      </c>
      <c r="E162" s="8" t="s">
        <v>386</v>
      </c>
      <c r="F162" t="s">
        <v>384</v>
      </c>
      <c r="G162" t="s">
        <v>21</v>
      </c>
      <c r="H162" t="s">
        <v>35</v>
      </c>
      <c r="I162" t="s">
        <v>445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1:50" ht="15" customHeight="1" x14ac:dyDescent="0.25">
      <c r="A163" t="s">
        <v>375</v>
      </c>
      <c r="B163" t="s">
        <v>18</v>
      </c>
      <c r="C163" s="8">
        <v>96</v>
      </c>
      <c r="D163" s="8" t="s">
        <v>19</v>
      </c>
      <c r="E163" s="8" t="s">
        <v>388</v>
      </c>
      <c r="F163" t="s">
        <v>387</v>
      </c>
      <c r="G163" t="s">
        <v>21</v>
      </c>
      <c r="H163" t="s">
        <v>196</v>
      </c>
      <c r="I163" t="s">
        <v>445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1:50" x14ac:dyDescent="0.25">
      <c r="A164" t="s">
        <v>375</v>
      </c>
      <c r="B164" t="s">
        <v>18</v>
      </c>
      <c r="C164" s="8">
        <v>384</v>
      </c>
      <c r="D164" s="8" t="s">
        <v>19</v>
      </c>
      <c r="E164" s="8" t="s">
        <v>390</v>
      </c>
      <c r="F164" t="s">
        <v>389</v>
      </c>
      <c r="G164" t="s">
        <v>21</v>
      </c>
      <c r="H164" t="s">
        <v>447</v>
      </c>
      <c r="I164" t="s">
        <v>446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1:50" x14ac:dyDescent="0.25">
      <c r="A165" t="s">
        <v>391</v>
      </c>
      <c r="B165" t="s">
        <v>18</v>
      </c>
      <c r="C165" s="8">
        <v>6</v>
      </c>
      <c r="D165" s="8" t="s">
        <v>19</v>
      </c>
      <c r="E165" s="8" t="s">
        <v>393</v>
      </c>
      <c r="F165" t="s">
        <v>392</v>
      </c>
      <c r="G165" t="s">
        <v>21</v>
      </c>
      <c r="H165" t="s">
        <v>196</v>
      </c>
      <c r="I165" t="s">
        <v>445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1:50" x14ac:dyDescent="0.25">
      <c r="A166" t="s">
        <v>391</v>
      </c>
      <c r="B166" t="s">
        <v>18</v>
      </c>
      <c r="C166" s="8">
        <v>12</v>
      </c>
      <c r="D166" s="8" t="s">
        <v>19</v>
      </c>
      <c r="E166" s="8" t="s">
        <v>395</v>
      </c>
      <c r="F166" t="s">
        <v>394</v>
      </c>
      <c r="G166" t="s">
        <v>21</v>
      </c>
      <c r="H166" t="s">
        <v>196</v>
      </c>
      <c r="I166" t="s">
        <v>445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1:50" x14ac:dyDescent="0.25">
      <c r="A167" t="s">
        <v>396</v>
      </c>
      <c r="B167" t="s">
        <v>18</v>
      </c>
      <c r="C167" s="8">
        <v>12</v>
      </c>
      <c r="D167" s="8" t="s">
        <v>19</v>
      </c>
      <c r="E167" s="8">
        <v>130185</v>
      </c>
      <c r="F167" t="s">
        <v>397</v>
      </c>
      <c r="G167" t="s">
        <v>21</v>
      </c>
      <c r="H167" t="s">
        <v>196</v>
      </c>
      <c r="I167" t="s">
        <v>445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  <row r="168" spans="1:50" x14ac:dyDescent="0.25">
      <c r="A168" t="s">
        <v>396</v>
      </c>
      <c r="B168" t="s">
        <v>94</v>
      </c>
      <c r="C168" s="8" t="s">
        <v>19</v>
      </c>
      <c r="D168" s="8">
        <v>75</v>
      </c>
      <c r="E168" s="8" t="s">
        <v>399</v>
      </c>
      <c r="F168" t="s">
        <v>398</v>
      </c>
      <c r="G168" t="s">
        <v>316</v>
      </c>
      <c r="H168" t="s">
        <v>196</v>
      </c>
      <c r="I168" t="s">
        <v>445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</row>
    <row r="169" spans="1:50" x14ac:dyDescent="0.25">
      <c r="A169" t="s">
        <v>400</v>
      </c>
      <c r="B169" t="s">
        <v>18</v>
      </c>
      <c r="C169" s="8">
        <v>6</v>
      </c>
      <c r="D169" s="8" t="s">
        <v>19</v>
      </c>
      <c r="E169" s="8" t="s">
        <v>402</v>
      </c>
      <c r="F169" t="s">
        <v>401</v>
      </c>
      <c r="G169" t="s">
        <v>21</v>
      </c>
      <c r="H169" t="s">
        <v>436</v>
      </c>
      <c r="I169" t="s">
        <v>445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</row>
    <row r="170" spans="1:50" x14ac:dyDescent="0.25">
      <c r="A170" t="s">
        <v>400</v>
      </c>
      <c r="B170" t="s">
        <v>18</v>
      </c>
      <c r="C170" s="8">
        <v>12</v>
      </c>
      <c r="D170" s="8" t="s">
        <v>19</v>
      </c>
      <c r="E170" s="8" t="s">
        <v>404</v>
      </c>
      <c r="F170" t="s">
        <v>403</v>
      </c>
      <c r="G170" t="s">
        <v>21</v>
      </c>
      <c r="H170" t="s">
        <v>436</v>
      </c>
      <c r="I170" t="s">
        <v>445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1:50" x14ac:dyDescent="0.25">
      <c r="A171" t="s">
        <v>400</v>
      </c>
      <c r="B171" t="s">
        <v>18</v>
      </c>
      <c r="C171" s="8">
        <v>24</v>
      </c>
      <c r="D171" s="8" t="s">
        <v>19</v>
      </c>
      <c r="E171" s="8" t="s">
        <v>406</v>
      </c>
      <c r="F171" t="s">
        <v>405</v>
      </c>
      <c r="G171" t="s">
        <v>21</v>
      </c>
      <c r="H171" t="s">
        <v>436</v>
      </c>
      <c r="I171" t="s">
        <v>445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1:50" x14ac:dyDescent="0.25">
      <c r="A172" t="s">
        <v>400</v>
      </c>
      <c r="B172" t="s">
        <v>18</v>
      </c>
      <c r="C172" s="8">
        <v>96</v>
      </c>
      <c r="D172" s="8" t="s">
        <v>19</v>
      </c>
      <c r="E172" s="8" t="s">
        <v>409</v>
      </c>
      <c r="F172" t="s">
        <v>407</v>
      </c>
      <c r="G172" t="s">
        <v>21</v>
      </c>
      <c r="H172" t="s">
        <v>436</v>
      </c>
      <c r="I172" t="s">
        <v>445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1:50" x14ac:dyDescent="0.25">
      <c r="A173" t="s">
        <v>400</v>
      </c>
      <c r="B173" t="s">
        <v>94</v>
      </c>
      <c r="C173" s="8" t="s">
        <v>19</v>
      </c>
      <c r="D173" s="8">
        <v>25</v>
      </c>
      <c r="E173" s="8" t="s">
        <v>411</v>
      </c>
      <c r="F173" t="s">
        <v>410</v>
      </c>
      <c r="G173" t="s">
        <v>311</v>
      </c>
      <c r="H173" t="s">
        <v>196</v>
      </c>
      <c r="I173" t="s">
        <v>445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1:50" x14ac:dyDescent="0.25">
      <c r="A174" t="s">
        <v>400</v>
      </c>
      <c r="B174" t="s">
        <v>94</v>
      </c>
      <c r="C174" s="8" t="s">
        <v>19</v>
      </c>
      <c r="D174" s="8">
        <v>75</v>
      </c>
      <c r="E174" s="8" t="s">
        <v>413</v>
      </c>
      <c r="F174" t="s">
        <v>412</v>
      </c>
      <c r="G174" t="s">
        <v>316</v>
      </c>
      <c r="H174" t="s">
        <v>196</v>
      </c>
      <c r="I174" t="s">
        <v>445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1:50" x14ac:dyDescent="0.25">
      <c r="A175" t="s">
        <v>400</v>
      </c>
      <c r="B175" t="s">
        <v>94</v>
      </c>
      <c r="C175" s="8" t="s">
        <v>19</v>
      </c>
      <c r="D175" s="8">
        <v>150</v>
      </c>
      <c r="E175" s="8" t="s">
        <v>415</v>
      </c>
      <c r="F175" t="s">
        <v>414</v>
      </c>
      <c r="G175" t="s">
        <v>124</v>
      </c>
      <c r="H175" t="s">
        <v>196</v>
      </c>
      <c r="I175" t="s">
        <v>445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1:50" x14ac:dyDescent="0.25">
      <c r="A176" t="s">
        <v>400</v>
      </c>
      <c r="B176" t="s">
        <v>148</v>
      </c>
      <c r="C176" s="8" t="s">
        <v>19</v>
      </c>
      <c r="D176" s="8">
        <v>9</v>
      </c>
      <c r="E176" s="8">
        <v>93040</v>
      </c>
      <c r="F176" t="s">
        <v>416</v>
      </c>
      <c r="G176" t="s">
        <v>152</v>
      </c>
      <c r="H176" t="s">
        <v>196</v>
      </c>
      <c r="I176" t="s">
        <v>445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1:50" x14ac:dyDescent="0.25">
      <c r="A177" t="s">
        <v>400</v>
      </c>
      <c r="B177" t="s">
        <v>148</v>
      </c>
      <c r="C177" s="8" t="s">
        <v>19</v>
      </c>
      <c r="D177" s="8">
        <v>23</v>
      </c>
      <c r="E177" s="8">
        <v>93060</v>
      </c>
      <c r="F177" t="s">
        <v>417</v>
      </c>
      <c r="G177" t="s">
        <v>156</v>
      </c>
      <c r="H177" t="s">
        <v>196</v>
      </c>
      <c r="I177" t="s">
        <v>445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1:50" x14ac:dyDescent="0.25">
      <c r="A178" t="s">
        <v>400</v>
      </c>
      <c r="B178" t="s">
        <v>148</v>
      </c>
      <c r="C178" s="8" t="s">
        <v>19</v>
      </c>
      <c r="D178" s="8">
        <v>153</v>
      </c>
      <c r="E178" s="8">
        <v>93150</v>
      </c>
      <c r="F178" t="s">
        <v>418</v>
      </c>
      <c r="G178" t="s">
        <v>165</v>
      </c>
      <c r="H178" t="s">
        <v>196</v>
      </c>
      <c r="I178" t="s">
        <v>445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1:50" x14ac:dyDescent="0.25">
      <c r="A179" t="s">
        <v>419</v>
      </c>
      <c r="B179" t="s">
        <v>148</v>
      </c>
      <c r="C179" s="8" t="s">
        <v>19</v>
      </c>
      <c r="D179" s="8">
        <v>4</v>
      </c>
      <c r="E179" s="8" t="s">
        <v>421</v>
      </c>
      <c r="F179" t="s">
        <v>420</v>
      </c>
      <c r="G179" t="s">
        <v>152</v>
      </c>
      <c r="H179" t="s">
        <v>196</v>
      </c>
      <c r="I179" t="s">
        <v>445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1:50" x14ac:dyDescent="0.25">
      <c r="A180" t="s">
        <v>422</v>
      </c>
      <c r="B180" t="s">
        <v>18</v>
      </c>
      <c r="C180" s="8">
        <v>96</v>
      </c>
      <c r="D180" s="8" t="s">
        <v>19</v>
      </c>
      <c r="E180" s="8" t="s">
        <v>424</v>
      </c>
      <c r="F180" t="s">
        <v>423</v>
      </c>
      <c r="G180" t="s">
        <v>21</v>
      </c>
      <c r="H180" t="s">
        <v>196</v>
      </c>
      <c r="I180" t="s">
        <v>445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1:50" x14ac:dyDescent="0.25">
      <c r="A181" t="s">
        <v>391</v>
      </c>
      <c r="B181" t="s">
        <v>18</v>
      </c>
      <c r="C181">
        <v>12</v>
      </c>
      <c r="D181" t="s">
        <v>19</v>
      </c>
      <c r="E181" t="s">
        <v>395</v>
      </c>
      <c r="F181" t="s">
        <v>394</v>
      </c>
      <c r="G181" t="s">
        <v>21</v>
      </c>
      <c r="H181" t="s">
        <v>196</v>
      </c>
      <c r="I181" t="s">
        <v>445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1:50" x14ac:dyDescent="0.25">
      <c r="A182" t="s">
        <v>448</v>
      </c>
      <c r="B182" t="s">
        <v>18</v>
      </c>
      <c r="C182">
        <v>6</v>
      </c>
      <c r="D182" t="s">
        <v>19</v>
      </c>
      <c r="E182" t="s">
        <v>377</v>
      </c>
      <c r="F182" t="s">
        <v>449</v>
      </c>
      <c r="G182" t="s">
        <v>21</v>
      </c>
      <c r="H182" t="s">
        <v>196</v>
      </c>
      <c r="I182" t="s">
        <v>445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1:50" x14ac:dyDescent="0.25">
      <c r="A183" t="s">
        <v>448</v>
      </c>
      <c r="B183" t="s">
        <v>18</v>
      </c>
      <c r="C183">
        <v>12</v>
      </c>
      <c r="D183" t="s">
        <v>19</v>
      </c>
      <c r="E183" t="s">
        <v>379</v>
      </c>
      <c r="F183" t="s">
        <v>450</v>
      </c>
      <c r="G183" t="s">
        <v>21</v>
      </c>
      <c r="H183" t="s">
        <v>196</v>
      </c>
      <c r="I183" t="s">
        <v>445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1:50" x14ac:dyDescent="0.25">
      <c r="A184" t="s">
        <v>448</v>
      </c>
      <c r="B184" t="s">
        <v>18</v>
      </c>
      <c r="C184">
        <v>24</v>
      </c>
      <c r="D184" t="s">
        <v>19</v>
      </c>
      <c r="E184" t="s">
        <v>381</v>
      </c>
      <c r="F184" t="s">
        <v>451</v>
      </c>
      <c r="G184" t="s">
        <v>21</v>
      </c>
      <c r="H184" t="s">
        <v>196</v>
      </c>
      <c r="I184" t="s">
        <v>445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1:50" x14ac:dyDescent="0.25">
      <c r="A185" t="s">
        <v>448</v>
      </c>
      <c r="B185" t="s">
        <v>18</v>
      </c>
      <c r="C185">
        <v>48</v>
      </c>
      <c r="D185" t="s">
        <v>19</v>
      </c>
      <c r="E185" t="s">
        <v>383</v>
      </c>
      <c r="F185" t="s">
        <v>452</v>
      </c>
      <c r="G185" t="s">
        <v>21</v>
      </c>
      <c r="H185" t="s">
        <v>196</v>
      </c>
      <c r="I185" t="s">
        <v>445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1:50" x14ac:dyDescent="0.25">
      <c r="A186" t="s">
        <v>448</v>
      </c>
      <c r="B186" t="s">
        <v>18</v>
      </c>
      <c r="C186">
        <v>96</v>
      </c>
      <c r="D186" t="s">
        <v>19</v>
      </c>
      <c r="E186" t="s">
        <v>388</v>
      </c>
      <c r="F186" t="s">
        <v>453</v>
      </c>
      <c r="G186" t="s">
        <v>21</v>
      </c>
      <c r="H186" t="s">
        <v>196</v>
      </c>
      <c r="I186" t="s">
        <v>445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1:50" x14ac:dyDescent="0.25">
      <c r="A187" t="s">
        <v>396</v>
      </c>
      <c r="B187" t="s">
        <v>18</v>
      </c>
      <c r="C187">
        <v>12</v>
      </c>
      <c r="D187" t="s">
        <v>19</v>
      </c>
      <c r="E187">
        <v>130185</v>
      </c>
      <c r="F187" t="s">
        <v>397</v>
      </c>
      <c r="G187" t="s">
        <v>21</v>
      </c>
      <c r="H187" t="s">
        <v>196</v>
      </c>
      <c r="I187" t="s">
        <v>445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1:50" x14ac:dyDescent="0.25">
      <c r="A188" t="s">
        <v>396</v>
      </c>
      <c r="B188" t="s">
        <v>18</v>
      </c>
      <c r="C188">
        <v>24</v>
      </c>
      <c r="D188" t="s">
        <v>19</v>
      </c>
      <c r="E188">
        <v>130186</v>
      </c>
      <c r="F188" t="s">
        <v>454</v>
      </c>
      <c r="G188" t="s">
        <v>21</v>
      </c>
      <c r="H188" t="s">
        <v>196</v>
      </c>
      <c r="I188" t="s">
        <v>445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1:50" x14ac:dyDescent="0.25">
      <c r="A189" t="s">
        <v>396</v>
      </c>
      <c r="B189" t="s">
        <v>94</v>
      </c>
      <c r="C189" t="s">
        <v>19</v>
      </c>
      <c r="D189">
        <v>75</v>
      </c>
      <c r="E189" t="s">
        <v>399</v>
      </c>
      <c r="F189" t="s">
        <v>398</v>
      </c>
      <c r="G189" t="s">
        <v>316</v>
      </c>
      <c r="H189" t="s">
        <v>196</v>
      </c>
      <c r="I189" t="s">
        <v>445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1:50" x14ac:dyDescent="0.25">
      <c r="A190" t="s">
        <v>400</v>
      </c>
      <c r="B190" t="s">
        <v>18</v>
      </c>
      <c r="C190">
        <v>6</v>
      </c>
      <c r="D190" t="s">
        <v>19</v>
      </c>
      <c r="E190" t="s">
        <v>402</v>
      </c>
      <c r="F190" t="s">
        <v>401</v>
      </c>
      <c r="G190" t="s">
        <v>21</v>
      </c>
      <c r="H190" t="s">
        <v>436</v>
      </c>
      <c r="I190" t="s">
        <v>445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1:50" x14ac:dyDescent="0.25">
      <c r="A191" t="s">
        <v>400</v>
      </c>
      <c r="B191" t="s">
        <v>18</v>
      </c>
      <c r="C191">
        <v>12</v>
      </c>
      <c r="D191" t="s">
        <v>19</v>
      </c>
      <c r="E191" t="s">
        <v>404</v>
      </c>
      <c r="F191" t="s">
        <v>403</v>
      </c>
      <c r="G191" t="s">
        <v>21</v>
      </c>
      <c r="H191" t="s">
        <v>436</v>
      </c>
      <c r="I191" t="s">
        <v>445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1:50" x14ac:dyDescent="0.25">
      <c r="A192" t="s">
        <v>400</v>
      </c>
      <c r="B192" t="s">
        <v>18</v>
      </c>
      <c r="C192">
        <v>24</v>
      </c>
      <c r="D192" t="s">
        <v>19</v>
      </c>
      <c r="E192" t="s">
        <v>406</v>
      </c>
      <c r="F192" t="s">
        <v>405</v>
      </c>
      <c r="G192" t="s">
        <v>21</v>
      </c>
      <c r="H192" t="s">
        <v>436</v>
      </c>
      <c r="I192" t="s">
        <v>445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1:50" x14ac:dyDescent="0.25">
      <c r="A193" t="s">
        <v>400</v>
      </c>
      <c r="B193" t="s">
        <v>18</v>
      </c>
      <c r="C193">
        <v>96</v>
      </c>
      <c r="D193" t="s">
        <v>19</v>
      </c>
      <c r="E193" t="s">
        <v>409</v>
      </c>
      <c r="F193" t="s">
        <v>407</v>
      </c>
      <c r="G193" t="s">
        <v>21</v>
      </c>
      <c r="H193" t="s">
        <v>436</v>
      </c>
      <c r="I193" t="s">
        <v>445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1:50" x14ac:dyDescent="0.25">
      <c r="A194" t="s">
        <v>400</v>
      </c>
      <c r="B194" t="s">
        <v>94</v>
      </c>
      <c r="C194" t="s">
        <v>19</v>
      </c>
      <c r="D194">
        <v>25</v>
      </c>
      <c r="E194" t="s">
        <v>411</v>
      </c>
      <c r="F194" t="s">
        <v>410</v>
      </c>
      <c r="G194" t="s">
        <v>311</v>
      </c>
      <c r="H194" t="s">
        <v>196</v>
      </c>
      <c r="I194" t="s">
        <v>445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1:50" x14ac:dyDescent="0.25">
      <c r="A195" t="s">
        <v>400</v>
      </c>
      <c r="B195" t="s">
        <v>94</v>
      </c>
      <c r="C195" t="s">
        <v>19</v>
      </c>
      <c r="D195">
        <v>75</v>
      </c>
      <c r="E195" t="s">
        <v>413</v>
      </c>
      <c r="F195" t="s">
        <v>412</v>
      </c>
      <c r="G195" t="s">
        <v>316</v>
      </c>
      <c r="H195" t="s">
        <v>196</v>
      </c>
      <c r="I195" t="s">
        <v>445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1:50" x14ac:dyDescent="0.25">
      <c r="A196" t="s">
        <v>400</v>
      </c>
      <c r="B196" t="s">
        <v>94</v>
      </c>
      <c r="C196" t="s">
        <v>19</v>
      </c>
      <c r="D196">
        <v>150</v>
      </c>
      <c r="E196" t="s">
        <v>415</v>
      </c>
      <c r="F196" t="s">
        <v>414</v>
      </c>
      <c r="G196" t="s">
        <v>124</v>
      </c>
      <c r="H196" t="s">
        <v>196</v>
      </c>
      <c r="I196" t="s">
        <v>445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1:50" x14ac:dyDescent="0.25">
      <c r="A197" t="s">
        <v>400</v>
      </c>
      <c r="B197" t="s">
        <v>148</v>
      </c>
      <c r="C197" t="s">
        <v>19</v>
      </c>
      <c r="D197">
        <v>9</v>
      </c>
      <c r="E197">
        <v>93040</v>
      </c>
      <c r="F197" t="s">
        <v>416</v>
      </c>
      <c r="G197" t="s">
        <v>152</v>
      </c>
      <c r="H197" t="s">
        <v>196</v>
      </c>
      <c r="I197" t="s">
        <v>445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1:50" x14ac:dyDescent="0.25">
      <c r="A198" t="s">
        <v>400</v>
      </c>
      <c r="B198" t="s">
        <v>148</v>
      </c>
      <c r="C198" t="s">
        <v>19</v>
      </c>
      <c r="D198">
        <v>23</v>
      </c>
      <c r="E198">
        <v>93060</v>
      </c>
      <c r="F198" t="s">
        <v>417</v>
      </c>
      <c r="G198" t="s">
        <v>156</v>
      </c>
      <c r="H198" t="s">
        <v>196</v>
      </c>
      <c r="I198" t="s">
        <v>445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1:50" x14ac:dyDescent="0.25">
      <c r="A199" t="s">
        <v>400</v>
      </c>
      <c r="B199" t="s">
        <v>148</v>
      </c>
      <c r="C199" t="s">
        <v>19</v>
      </c>
      <c r="D199">
        <v>153</v>
      </c>
      <c r="E199">
        <v>93150</v>
      </c>
      <c r="F199" t="s">
        <v>418</v>
      </c>
      <c r="G199" t="s">
        <v>165</v>
      </c>
      <c r="H199" t="s">
        <v>196</v>
      </c>
      <c r="I199" t="s">
        <v>445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1:50" x14ac:dyDescent="0.25">
      <c r="A200" t="s">
        <v>419</v>
      </c>
      <c r="B200" t="s">
        <v>148</v>
      </c>
      <c r="C200" t="s">
        <v>19</v>
      </c>
      <c r="D200">
        <v>4</v>
      </c>
      <c r="E200" t="s">
        <v>455</v>
      </c>
      <c r="F200" t="s">
        <v>420</v>
      </c>
      <c r="G200" t="s">
        <v>152</v>
      </c>
      <c r="H200" t="s">
        <v>196</v>
      </c>
      <c r="I200" t="s">
        <v>445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1:50" x14ac:dyDescent="0.25">
      <c r="A201" t="s">
        <v>422</v>
      </c>
      <c r="B201" t="s">
        <v>18</v>
      </c>
      <c r="C201">
        <v>96</v>
      </c>
      <c r="D201" t="s">
        <v>19</v>
      </c>
      <c r="E201" t="s">
        <v>424</v>
      </c>
      <c r="F201" t="s">
        <v>423</v>
      </c>
      <c r="G201" t="s">
        <v>21</v>
      </c>
      <c r="H201" t="s">
        <v>196</v>
      </c>
      <c r="I201" t="s">
        <v>445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1:5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1:5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1:5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1:5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1:5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1:5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1:5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1:5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1:5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1:5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1:5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1:5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1:5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1:5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1:5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1:5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1:5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1:5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1:5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1:5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1:5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1:5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1:5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1:5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1:5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1:5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1:5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1:5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1:5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1:5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1:5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1:5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1:5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1:5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1:5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1:5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1:5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1:5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1:5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5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1:5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1:5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1:5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1:5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1:5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1:5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1:5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1:5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1:5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1:5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1:5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1:5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1:5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1:5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1:5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1:5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1:5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1:5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1:5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1:5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1:5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1:5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1:5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1:5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1:5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1:5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1:5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5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1:5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1:5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1:5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1:5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1:5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1:5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1:5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1:5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1:5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1:5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1:5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1:5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1:5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1:5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  <row r="287" spans="1:5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</row>
    <row r="288" spans="1:5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</row>
    <row r="289" spans="1:5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</row>
    <row r="290" spans="1:5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</row>
    <row r="291" spans="1:5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</row>
    <row r="292" spans="1:5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</row>
    <row r="293" spans="1:5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</row>
    <row r="294" spans="1:5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</row>
    <row r="295" spans="1:5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</row>
    <row r="296" spans="1:5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</row>
    <row r="297" spans="1:5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</row>
    <row r="298" spans="1:5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</row>
    <row r="299" spans="1:5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</row>
    <row r="300" spans="1:5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</row>
    <row r="301" spans="1:5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</row>
    <row r="302" spans="1:5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</row>
    <row r="303" spans="1:5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</row>
    <row r="304" spans="1:5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</row>
    <row r="305" spans="1:50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</row>
    <row r="306" spans="1:50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</row>
    <row r="307" spans="1:50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</row>
    <row r="308" spans="1:50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</row>
    <row r="309" spans="1:50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</row>
    <row r="310" spans="1:50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</row>
    <row r="311" spans="1:50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</row>
    <row r="312" spans="1:50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</row>
    <row r="313" spans="1:50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</row>
    <row r="314" spans="1:50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</row>
    <row r="315" spans="1:50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</row>
    <row r="316" spans="1:50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</row>
    <row r="317" spans="1:50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</row>
    <row r="318" spans="1:50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</row>
    <row r="319" spans="1:50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</row>
    <row r="320" spans="1:5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</row>
    <row r="321" spans="1:50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</row>
    <row r="322" spans="1:50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</row>
    <row r="323" spans="1:50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</row>
    <row r="324" spans="1:50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</row>
    <row r="325" spans="1:50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</row>
    <row r="326" spans="1:50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</row>
    <row r="327" spans="1:50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</row>
    <row r="328" spans="1:50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</row>
    <row r="329" spans="1:50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</row>
    <row r="330" spans="1:50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</row>
    <row r="331" spans="1:50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</row>
    <row r="332" spans="1:50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</row>
    <row r="333" spans="1:50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</row>
    <row r="334" spans="1:50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</row>
    <row r="335" spans="1:50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</row>
    <row r="336" spans="1:50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</row>
    <row r="337" spans="1:50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</row>
    <row r="338" spans="1:50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</row>
    <row r="339" spans="1:50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</row>
    <row r="340" spans="1:50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</row>
    <row r="341" spans="1:50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</row>
    <row r="342" spans="1:50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</row>
    <row r="343" spans="1:50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</row>
    <row r="344" spans="1:50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</row>
    <row r="345" spans="1:50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</row>
    <row r="346" spans="1:50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</row>
    <row r="347" spans="1:50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  <row r="348" spans="1:50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</row>
    <row r="349" spans="1:50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</row>
    <row r="350" spans="1:50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</row>
    <row r="351" spans="1:50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</row>
    <row r="352" spans="1:50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</row>
    <row r="353" spans="1:50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</row>
    <row r="354" spans="1:50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</row>
    <row r="355" spans="1:50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</row>
    <row r="356" spans="1:50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</row>
    <row r="357" spans="1:50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</row>
    <row r="358" spans="1:50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</row>
    <row r="359" spans="1:50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</row>
    <row r="360" spans="1:50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</row>
    <row r="361" spans="1:50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</row>
    <row r="362" spans="1:50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</row>
    <row r="363" spans="1:50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</row>
    <row r="364" spans="1:50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</row>
    <row r="365" spans="1:50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</row>
    <row r="366" spans="1:50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</row>
    <row r="367" spans="1:50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</row>
    <row r="368" spans="1:50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</row>
    <row r="369" spans="1:50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</row>
    <row r="370" spans="1:50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</row>
    <row r="371" spans="1:50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</row>
    <row r="372" spans="1:50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</row>
    <row r="373" spans="1:50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</row>
    <row r="374" spans="1:50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</row>
    <row r="375" spans="1:50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</row>
    <row r="376" spans="1:50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</row>
    <row r="377" spans="1:50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</row>
    <row r="379" spans="1:50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</row>
    <row r="380" spans="1:50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</row>
    <row r="381" spans="1:50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</row>
    <row r="382" spans="1:50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</row>
    <row r="383" spans="1:50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</row>
    <row r="384" spans="1:50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</row>
    <row r="385" spans="1:50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</row>
    <row r="386" spans="1:50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</row>
    <row r="387" spans="1:50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</row>
    <row r="388" spans="1:50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</row>
    <row r="389" spans="1:50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</row>
    <row r="390" spans="1:50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</row>
    <row r="391" spans="1:50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</row>
    <row r="392" spans="1:50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</row>
    <row r="393" spans="1:50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</row>
    <row r="394" spans="1:50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</row>
    <row r="395" spans="1:50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</row>
    <row r="396" spans="1:50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</row>
    <row r="397" spans="1:50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</row>
    <row r="398" spans="1:50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</row>
    <row r="399" spans="1:50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</row>
    <row r="400" spans="1:50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</row>
    <row r="401" spans="1:50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</row>
    <row r="402" spans="1:50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</row>
    <row r="403" spans="1:50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</row>
    <row r="404" spans="1:50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</row>
    <row r="405" spans="1:50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</row>
    <row r="406" spans="1:50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</row>
    <row r="407" spans="1:50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</row>
    <row r="408" spans="1:50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</row>
    <row r="409" spans="1:50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</row>
    <row r="410" spans="1:50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</row>
    <row r="411" spans="1:50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</row>
    <row r="412" spans="1:50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</row>
    <row r="413" spans="1:50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</row>
    <row r="414" spans="1:50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</row>
    <row r="415" spans="1:50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</row>
    <row r="416" spans="1:50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</row>
    <row r="417" spans="1:50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</row>
    <row r="418" spans="1:50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</row>
    <row r="419" spans="1:50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</row>
    <row r="420" spans="1:50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</row>
    <row r="421" spans="1:50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</row>
    <row r="422" spans="1:50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</row>
    <row r="423" spans="1:50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</row>
    <row r="424" spans="1:50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</row>
    <row r="425" spans="1:50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</row>
    <row r="426" spans="1:50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</row>
    <row r="427" spans="1:5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</row>
    <row r="428" spans="1:50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</row>
    <row r="429" spans="1:50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</row>
    <row r="430" spans="1:50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</row>
    <row r="431" spans="1:50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</row>
    <row r="432" spans="1:50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</row>
    <row r="433" spans="1:50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</row>
    <row r="434" spans="1:50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</row>
    <row r="435" spans="1:50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</row>
    <row r="436" spans="1:50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</row>
    <row r="437" spans="1:50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</row>
    <row r="438" spans="1:50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</row>
    <row r="439" spans="1:50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</row>
    <row r="440" spans="1:50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</row>
    <row r="441" spans="1:50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</row>
    <row r="442" spans="1:50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</row>
    <row r="443" spans="1:50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</row>
    <row r="444" spans="1:50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</row>
    <row r="445" spans="1:50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</row>
    <row r="446" spans="1:50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</row>
    <row r="447" spans="1:50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</row>
    <row r="448" spans="1:50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</row>
    <row r="449" spans="1:50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</row>
    <row r="450" spans="1:50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</row>
    <row r="451" spans="1:50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</row>
    <row r="452" spans="1:50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</row>
    <row r="453" spans="1:50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</row>
    <row r="454" spans="1:50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</row>
    <row r="455" spans="1:50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</row>
    <row r="456" spans="1:50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</row>
    <row r="457" spans="1:50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</row>
    <row r="458" spans="1:50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</row>
    <row r="459" spans="1:50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</row>
    <row r="460" spans="1:50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</row>
    <row r="461" spans="1:50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</row>
    <row r="462" spans="1:50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</row>
    <row r="463" spans="1:50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</row>
    <row r="464" spans="1:50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</row>
    <row r="465" spans="1:50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</row>
    <row r="466" spans="1:50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</row>
    <row r="467" spans="1:50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</row>
    <row r="468" spans="1:50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</row>
    <row r="469" spans="1:50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</row>
    <row r="470" spans="1:50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</row>
    <row r="471" spans="1:50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</row>
    <row r="472" spans="1:50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</row>
    <row r="473" spans="1:50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</row>
    <row r="474" spans="1:50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</row>
    <row r="475" spans="1:50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</row>
    <row r="476" spans="1:50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</row>
    <row r="477" spans="1:50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</row>
    <row r="478" spans="1:50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</row>
    <row r="479" spans="1:50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</row>
    <row r="480" spans="1:50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</row>
    <row r="481" spans="1:50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</row>
    <row r="482" spans="1:50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</row>
    <row r="483" spans="1:50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</row>
    <row r="484" spans="1:50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</row>
    <row r="485" spans="1:50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</row>
    <row r="486" spans="1:50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</row>
    <row r="487" spans="1:50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</row>
    <row r="488" spans="1:50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</row>
    <row r="489" spans="1:50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</row>
    <row r="490" spans="1:50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</row>
    <row r="491" spans="1:50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</row>
    <row r="492" spans="1:50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</row>
    <row r="493" spans="1:50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</row>
    <row r="494" spans="1:50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</row>
    <row r="495" spans="1:50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</row>
    <row r="496" spans="1:50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</row>
    <row r="497" spans="1:50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</row>
    <row r="498" spans="1:50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</row>
    <row r="499" spans="1:50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</row>
    <row r="500" spans="1:50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</row>
    <row r="501" spans="1:50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</row>
    <row r="502" spans="1:50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</row>
    <row r="503" spans="1:50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</row>
    <row r="504" spans="1:50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</row>
    <row r="505" spans="1:50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</row>
    <row r="506" spans="1:50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</row>
    <row r="507" spans="1:50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</row>
    <row r="508" spans="1:50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</row>
    <row r="509" spans="1:50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</row>
    <row r="510" spans="1:50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</row>
    <row r="511" spans="1:50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</row>
    <row r="512" spans="1:50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</row>
    <row r="513" spans="1:50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</row>
    <row r="514" spans="1:50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</row>
    <row r="515" spans="1:50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</row>
    <row r="516" spans="1:50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</row>
    <row r="517" spans="1:50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</row>
    <row r="518" spans="1:50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</row>
    <row r="519" spans="1:50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</row>
    <row r="520" spans="1:50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</row>
    <row r="521" spans="1:50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</row>
    <row r="522" spans="1:50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</row>
    <row r="523" spans="1:50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</row>
    <row r="524" spans="1:50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</row>
    <row r="525" spans="1:50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</row>
    <row r="526" spans="1:50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</row>
    <row r="527" spans="1:50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</row>
    <row r="528" spans="1:50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</row>
    <row r="529" spans="1:50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</row>
    <row r="530" spans="1:50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</row>
    <row r="531" spans="1:50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</row>
    <row r="532" spans="1:50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</row>
    <row r="533" spans="1:50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</row>
    <row r="534" spans="1:50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</row>
    <row r="535" spans="1:50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</row>
    <row r="536" spans="1:50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</row>
    <row r="537" spans="1:50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</row>
    <row r="538" spans="1:50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</row>
    <row r="539" spans="1:50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</row>
    <row r="540" spans="1:50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</row>
    <row r="541" spans="1:50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</row>
    <row r="542" spans="1:50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</row>
    <row r="543" spans="1:50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</row>
    <row r="544" spans="1:50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</row>
    <row r="545" spans="1:50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</row>
    <row r="546" spans="1:50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</row>
    <row r="547" spans="1:50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</row>
    <row r="548" spans="1:50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</row>
    <row r="549" spans="1:50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</row>
    <row r="550" spans="1:50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</row>
    <row r="551" spans="1:50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</row>
    <row r="552" spans="1:50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</row>
    <row r="553" spans="1:50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</row>
    <row r="554" spans="1:50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</row>
    <row r="555" spans="1:50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</row>
    <row r="556" spans="1:50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</row>
    <row r="557" spans="1:50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</row>
    <row r="558" spans="1:50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</row>
    <row r="559" spans="1:50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</row>
    <row r="560" spans="1:50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</row>
    <row r="561" spans="1:50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</row>
    <row r="562" spans="1:50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</row>
    <row r="563" spans="1:50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</row>
    <row r="564" spans="1:50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</row>
    <row r="565" spans="1:50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</row>
    <row r="566" spans="1:50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</row>
    <row r="567" spans="1:50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</row>
    <row r="568" spans="1:50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</row>
    <row r="569" spans="1:50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</row>
    <row r="570" spans="1:50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</row>
    <row r="571" spans="1:50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</row>
    <row r="572" spans="1:50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</row>
    <row r="573" spans="1:50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</row>
    <row r="574" spans="1:50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</row>
    <row r="575" spans="1:50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</row>
    <row r="576" spans="1:50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</row>
    <row r="577" spans="1:50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</row>
    <row r="578" spans="1:50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</row>
    <row r="579" spans="1:50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</row>
    <row r="580" spans="1:50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</row>
    <row r="581" spans="1:50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</row>
    <row r="582" spans="1:50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</row>
    <row r="583" spans="1:50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</row>
    <row r="584" spans="1:50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</row>
    <row r="585" spans="1:50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</row>
    <row r="586" spans="1:50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</row>
    <row r="587" spans="1:50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</row>
    <row r="588" spans="1:50" x14ac:dyDescent="0.25"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</row>
    <row r="589" spans="1:50" x14ac:dyDescent="0.25"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</row>
    <row r="590" spans="1:50" x14ac:dyDescent="0.25"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</row>
    <row r="591" spans="1:50" x14ac:dyDescent="0.25"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91"/>
  <sheetViews>
    <sheetView workbookViewId="0">
      <selection activeCell="A16" sqref="A16"/>
    </sheetView>
  </sheetViews>
  <sheetFormatPr baseColWidth="10" defaultColWidth="9.140625" defaultRowHeight="15" x14ac:dyDescent="0.25"/>
  <cols>
    <col min="1" max="1" width="26" customWidth="1"/>
    <col min="2" max="2" width="14.7109375" customWidth="1"/>
    <col min="4" max="4" width="13.42578125" customWidth="1"/>
    <col min="5" max="5" width="50.140625" customWidth="1"/>
    <col min="6" max="6" width="34.140625" customWidth="1"/>
    <col min="7" max="7" width="15.140625" customWidth="1"/>
    <col min="8" max="8" width="36.42578125" customWidth="1"/>
  </cols>
  <sheetData>
    <row r="1" spans="1:50" ht="46.5" x14ac:dyDescent="0.7">
      <c r="A1" s="5"/>
      <c r="B1" s="5"/>
      <c r="C1" s="2" t="s">
        <v>431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0" ht="21" x14ac:dyDescent="0.35">
      <c r="A3" s="5"/>
      <c r="B3" s="5"/>
      <c r="C3" s="3" t="s">
        <v>456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0" x14ac:dyDescent="0.25">
      <c r="A7" s="5" t="s">
        <v>433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5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50" s="6" customFormat="1" x14ac:dyDescent="0.25">
      <c r="A9" s="6" t="s">
        <v>2</v>
      </c>
      <c r="B9" s="6" t="s">
        <v>3</v>
      </c>
      <c r="C9" s="6" t="s">
        <v>4</v>
      </c>
      <c r="D9" s="6" t="s">
        <v>5</v>
      </c>
      <c r="E9" s="6" t="s">
        <v>15</v>
      </c>
      <c r="F9" s="6" t="s">
        <v>6</v>
      </c>
      <c r="G9" s="6" t="s">
        <v>7</v>
      </c>
      <c r="H9" s="6" t="s">
        <v>8</v>
      </c>
      <c r="I9" s="6" t="s">
        <v>9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x14ac:dyDescent="0.25">
      <c r="A10" t="s">
        <v>17</v>
      </c>
      <c r="B10" t="s">
        <v>18</v>
      </c>
      <c r="C10" s="8">
        <v>24</v>
      </c>
      <c r="D10" s="8" t="s">
        <v>19</v>
      </c>
      <c r="E10" s="8" t="s">
        <v>24</v>
      </c>
      <c r="F10" t="s">
        <v>20</v>
      </c>
      <c r="G10" t="s">
        <v>21</v>
      </c>
      <c r="H10" t="s">
        <v>196</v>
      </c>
      <c r="I10" t="s">
        <v>445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x14ac:dyDescent="0.25">
      <c r="A11" t="s">
        <v>17</v>
      </c>
      <c r="B11" t="s">
        <v>18</v>
      </c>
      <c r="C11" s="8">
        <v>24</v>
      </c>
      <c r="D11" s="8" t="s">
        <v>19</v>
      </c>
      <c r="E11" s="8" t="s">
        <v>26</v>
      </c>
      <c r="F11" t="s">
        <v>25</v>
      </c>
      <c r="G11" t="s">
        <v>21</v>
      </c>
      <c r="H11" t="s">
        <v>196</v>
      </c>
      <c r="I11" t="s">
        <v>445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t="s">
        <v>27</v>
      </c>
      <c r="B12" t="s">
        <v>18</v>
      </c>
      <c r="C12" s="8">
        <v>384</v>
      </c>
      <c r="D12" s="8" t="s">
        <v>19</v>
      </c>
      <c r="E12" s="8" t="s">
        <v>30</v>
      </c>
      <c r="F12" t="s">
        <v>28</v>
      </c>
      <c r="G12" t="s">
        <v>21</v>
      </c>
      <c r="H12" t="s">
        <v>196</v>
      </c>
      <c r="I12" t="s">
        <v>446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t="s">
        <v>27</v>
      </c>
      <c r="B13" t="s">
        <v>18</v>
      </c>
      <c r="C13" s="8">
        <v>384</v>
      </c>
      <c r="D13" s="8" t="s">
        <v>19</v>
      </c>
      <c r="E13" s="8" t="s">
        <v>32</v>
      </c>
      <c r="F13" t="s">
        <v>31</v>
      </c>
      <c r="G13" t="s">
        <v>21</v>
      </c>
      <c r="H13" t="s">
        <v>196</v>
      </c>
      <c r="I13" t="s">
        <v>446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t="s">
        <v>33</v>
      </c>
      <c r="B14" t="s">
        <v>18</v>
      </c>
      <c r="C14" s="8">
        <v>96</v>
      </c>
      <c r="D14" s="8" t="s">
        <v>19</v>
      </c>
      <c r="E14" s="8" t="s">
        <v>36</v>
      </c>
      <c r="F14" t="s">
        <v>34</v>
      </c>
      <c r="G14" t="s">
        <v>21</v>
      </c>
      <c r="H14" t="s">
        <v>35</v>
      </c>
      <c r="I14" t="s">
        <v>445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t="s">
        <v>37</v>
      </c>
      <c r="B15" t="s">
        <v>18</v>
      </c>
      <c r="C15" s="8">
        <v>12</v>
      </c>
      <c r="D15" s="8" t="s">
        <v>19</v>
      </c>
      <c r="E15" s="8" t="s">
        <v>39</v>
      </c>
      <c r="F15" t="s">
        <v>38</v>
      </c>
      <c r="G15" t="s">
        <v>21</v>
      </c>
      <c r="H15" t="s">
        <v>196</v>
      </c>
      <c r="I15" t="s">
        <v>445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t="s">
        <v>37</v>
      </c>
      <c r="B16" t="s">
        <v>18</v>
      </c>
      <c r="C16" s="8">
        <v>96</v>
      </c>
      <c r="D16" s="8" t="s">
        <v>19</v>
      </c>
      <c r="E16" s="8" t="s">
        <v>42</v>
      </c>
      <c r="F16" t="s">
        <v>40</v>
      </c>
      <c r="G16" t="s">
        <v>21</v>
      </c>
      <c r="H16" t="s">
        <v>196</v>
      </c>
      <c r="I16" t="s">
        <v>445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t="s">
        <v>43</v>
      </c>
      <c r="B17" t="s">
        <v>18</v>
      </c>
      <c r="C17" s="8">
        <v>6</v>
      </c>
      <c r="D17" s="8" t="s">
        <v>19</v>
      </c>
      <c r="E17" s="8" t="s">
        <v>46</v>
      </c>
      <c r="F17" t="s">
        <v>44</v>
      </c>
      <c r="G17" t="s">
        <v>21</v>
      </c>
      <c r="H17" t="s">
        <v>436</v>
      </c>
      <c r="I17" t="s">
        <v>445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t="s">
        <v>43</v>
      </c>
      <c r="B18" t="s">
        <v>18</v>
      </c>
      <c r="C18" s="8">
        <v>6</v>
      </c>
      <c r="D18" s="8" t="s">
        <v>19</v>
      </c>
      <c r="E18" s="8" t="s">
        <v>48</v>
      </c>
      <c r="F18" t="s">
        <v>47</v>
      </c>
      <c r="G18" t="s">
        <v>21</v>
      </c>
      <c r="H18" t="s">
        <v>436</v>
      </c>
      <c r="I18" t="s">
        <v>445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t="s">
        <v>43</v>
      </c>
      <c r="B19" t="s">
        <v>18</v>
      </c>
      <c r="C19" s="8">
        <v>12</v>
      </c>
      <c r="D19" s="8" t="s">
        <v>19</v>
      </c>
      <c r="E19" s="8" t="s">
        <v>52</v>
      </c>
      <c r="F19" t="s">
        <v>51</v>
      </c>
      <c r="G19" t="s">
        <v>21</v>
      </c>
      <c r="H19" t="s">
        <v>436</v>
      </c>
      <c r="I19" t="s">
        <v>445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t="s">
        <v>43</v>
      </c>
      <c r="B20" t="s">
        <v>18</v>
      </c>
      <c r="C20" s="8">
        <v>12</v>
      </c>
      <c r="D20" s="8" t="s">
        <v>19</v>
      </c>
      <c r="E20" s="8" t="s">
        <v>50</v>
      </c>
      <c r="F20" t="s">
        <v>49</v>
      </c>
      <c r="G20" t="s">
        <v>21</v>
      </c>
      <c r="H20" t="s">
        <v>436</v>
      </c>
      <c r="I20" t="s">
        <v>445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t="s">
        <v>43</v>
      </c>
      <c r="B21" t="s">
        <v>18</v>
      </c>
      <c r="C21" s="8">
        <v>24</v>
      </c>
      <c r="D21" s="8" t="s">
        <v>19</v>
      </c>
      <c r="E21" s="8" t="s">
        <v>58</v>
      </c>
      <c r="F21" t="s">
        <v>55</v>
      </c>
      <c r="G21" t="s">
        <v>21</v>
      </c>
      <c r="H21" t="s">
        <v>436</v>
      </c>
      <c r="I21" t="s">
        <v>445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t="s">
        <v>43</v>
      </c>
      <c r="B22" t="s">
        <v>18</v>
      </c>
      <c r="C22" s="8">
        <v>24</v>
      </c>
      <c r="D22" s="8" t="s">
        <v>19</v>
      </c>
      <c r="E22" s="8" t="s">
        <v>54</v>
      </c>
      <c r="F22" t="s">
        <v>53</v>
      </c>
      <c r="G22" t="s">
        <v>21</v>
      </c>
      <c r="H22" t="s">
        <v>436</v>
      </c>
      <c r="I22" t="s">
        <v>445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t="s">
        <v>43</v>
      </c>
      <c r="B23" t="s">
        <v>18</v>
      </c>
      <c r="C23" s="8">
        <v>48</v>
      </c>
      <c r="D23" s="8" t="s">
        <v>19</v>
      </c>
      <c r="E23" s="8" t="s">
        <v>62</v>
      </c>
      <c r="F23" t="s">
        <v>61</v>
      </c>
      <c r="G23" t="s">
        <v>21</v>
      </c>
      <c r="H23" t="s">
        <v>196</v>
      </c>
      <c r="I23" t="s">
        <v>445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t="s">
        <v>43</v>
      </c>
      <c r="B24" t="s">
        <v>18</v>
      </c>
      <c r="C24" s="8">
        <v>48</v>
      </c>
      <c r="D24" s="8" t="s">
        <v>19</v>
      </c>
      <c r="E24" s="8" t="s">
        <v>60</v>
      </c>
      <c r="F24" t="s">
        <v>59</v>
      </c>
      <c r="G24" t="s">
        <v>21</v>
      </c>
      <c r="H24" t="s">
        <v>196</v>
      </c>
      <c r="I24" t="s">
        <v>445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t="s">
        <v>43</v>
      </c>
      <c r="B25" t="s">
        <v>18</v>
      </c>
      <c r="C25" s="8">
        <v>96</v>
      </c>
      <c r="D25" s="8" t="s">
        <v>19</v>
      </c>
      <c r="E25" s="8" t="s">
        <v>64</v>
      </c>
      <c r="F25" t="s">
        <v>63</v>
      </c>
      <c r="G25" t="s">
        <v>21</v>
      </c>
      <c r="H25" t="s">
        <v>196</v>
      </c>
      <c r="I25" t="s">
        <v>446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t="s">
        <v>43</v>
      </c>
      <c r="B26" t="s">
        <v>18</v>
      </c>
      <c r="C26" s="8">
        <v>96</v>
      </c>
      <c r="D26" s="8" t="s">
        <v>19</v>
      </c>
      <c r="E26" s="8" t="s">
        <v>74</v>
      </c>
      <c r="F26" t="s">
        <v>73</v>
      </c>
      <c r="G26" t="s">
        <v>21</v>
      </c>
      <c r="H26" t="s">
        <v>196</v>
      </c>
      <c r="I26" t="s">
        <v>445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t="s">
        <v>43</v>
      </c>
      <c r="B27" t="s">
        <v>18</v>
      </c>
      <c r="C27" s="8">
        <v>96</v>
      </c>
      <c r="D27" s="8" t="s">
        <v>19</v>
      </c>
      <c r="E27" s="8">
        <v>7007</v>
      </c>
      <c r="F27" t="s">
        <v>67</v>
      </c>
      <c r="G27" t="s">
        <v>21</v>
      </c>
      <c r="H27" t="s">
        <v>385</v>
      </c>
      <c r="I27" t="s">
        <v>445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t="s">
        <v>43</v>
      </c>
      <c r="B28" t="s">
        <v>18</v>
      </c>
      <c r="C28" s="8">
        <v>96</v>
      </c>
      <c r="D28" s="8" t="s">
        <v>19</v>
      </c>
      <c r="E28" s="8">
        <v>356519</v>
      </c>
      <c r="F28" t="s">
        <v>72</v>
      </c>
      <c r="G28" t="s">
        <v>21</v>
      </c>
      <c r="H28" t="s">
        <v>196</v>
      </c>
      <c r="I28" t="s">
        <v>445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t="s">
        <v>43</v>
      </c>
      <c r="B29" t="s">
        <v>18</v>
      </c>
      <c r="C29" s="8">
        <v>96</v>
      </c>
      <c r="D29" s="8" t="s">
        <v>19</v>
      </c>
      <c r="E29" s="8" t="s">
        <v>71</v>
      </c>
      <c r="F29" t="s">
        <v>69</v>
      </c>
      <c r="G29" t="s">
        <v>21</v>
      </c>
      <c r="H29" t="s">
        <v>85</v>
      </c>
      <c r="I29" t="s">
        <v>445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t="s">
        <v>43</v>
      </c>
      <c r="B30" t="s">
        <v>18</v>
      </c>
      <c r="C30" s="8">
        <v>96</v>
      </c>
      <c r="D30" s="8" t="s">
        <v>19</v>
      </c>
      <c r="E30" s="8" t="s">
        <v>76</v>
      </c>
      <c r="F30" t="s">
        <v>75</v>
      </c>
      <c r="G30" t="s">
        <v>21</v>
      </c>
      <c r="H30" t="s">
        <v>85</v>
      </c>
      <c r="I30" t="s">
        <v>445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t="s">
        <v>43</v>
      </c>
      <c r="B31" t="s">
        <v>18</v>
      </c>
      <c r="C31" s="8">
        <v>96</v>
      </c>
      <c r="D31" s="8" t="s">
        <v>19</v>
      </c>
      <c r="E31" s="8" t="s">
        <v>66</v>
      </c>
      <c r="F31" t="s">
        <v>65</v>
      </c>
      <c r="G31" t="s">
        <v>21</v>
      </c>
      <c r="H31" t="s">
        <v>196</v>
      </c>
      <c r="I31" t="s">
        <v>445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t="s">
        <v>43</v>
      </c>
      <c r="B32" t="s">
        <v>18</v>
      </c>
      <c r="C32" s="8">
        <v>384</v>
      </c>
      <c r="D32" s="8" t="s">
        <v>19</v>
      </c>
      <c r="E32" s="8" t="s">
        <v>89</v>
      </c>
      <c r="F32" t="s">
        <v>88</v>
      </c>
      <c r="G32" t="s">
        <v>21</v>
      </c>
      <c r="H32" t="s">
        <v>196</v>
      </c>
      <c r="I32" t="s">
        <v>446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t="s">
        <v>43</v>
      </c>
      <c r="B33" t="s">
        <v>18</v>
      </c>
      <c r="C33" s="8">
        <v>384</v>
      </c>
      <c r="D33" s="8" t="s">
        <v>19</v>
      </c>
      <c r="E33" s="8">
        <v>3764</v>
      </c>
      <c r="F33" t="s">
        <v>84</v>
      </c>
      <c r="G33" t="s">
        <v>21</v>
      </c>
      <c r="H33" t="s">
        <v>85</v>
      </c>
      <c r="I33" t="s">
        <v>445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t="s">
        <v>43</v>
      </c>
      <c r="B34" t="s">
        <v>18</v>
      </c>
      <c r="C34" s="8">
        <v>384</v>
      </c>
      <c r="D34" s="8" t="s">
        <v>19</v>
      </c>
      <c r="E34" s="8">
        <v>3985</v>
      </c>
      <c r="F34" t="s">
        <v>92</v>
      </c>
      <c r="G34" t="s">
        <v>21</v>
      </c>
      <c r="H34" t="s">
        <v>85</v>
      </c>
      <c r="I34" t="s">
        <v>445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t="s">
        <v>43</v>
      </c>
      <c r="B35" t="s">
        <v>18</v>
      </c>
      <c r="C35" s="8">
        <v>384</v>
      </c>
      <c r="D35" s="8" t="s">
        <v>19</v>
      </c>
      <c r="E35" s="8">
        <v>3701</v>
      </c>
      <c r="F35" t="s">
        <v>87</v>
      </c>
      <c r="G35" t="s">
        <v>21</v>
      </c>
      <c r="H35" t="s">
        <v>196</v>
      </c>
      <c r="I35" t="s">
        <v>446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t="s">
        <v>43</v>
      </c>
      <c r="B36" t="s">
        <v>18</v>
      </c>
      <c r="C36" s="8">
        <v>384</v>
      </c>
      <c r="D36" s="8" t="s">
        <v>19</v>
      </c>
      <c r="E36" s="8" t="s">
        <v>91</v>
      </c>
      <c r="F36" t="s">
        <v>90</v>
      </c>
      <c r="G36" t="s">
        <v>21</v>
      </c>
      <c r="H36" t="s">
        <v>196</v>
      </c>
      <c r="I36" t="s">
        <v>446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t="s">
        <v>43</v>
      </c>
      <c r="B37" t="s">
        <v>94</v>
      </c>
      <c r="C37" s="8" t="s">
        <v>19</v>
      </c>
      <c r="D37" s="8">
        <v>25</v>
      </c>
      <c r="E37" s="8" t="s">
        <v>105</v>
      </c>
      <c r="F37" t="s">
        <v>104</v>
      </c>
      <c r="G37" t="s">
        <v>96</v>
      </c>
      <c r="H37" t="s">
        <v>196</v>
      </c>
      <c r="I37" t="s">
        <v>445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t="s">
        <v>43</v>
      </c>
      <c r="B38" t="s">
        <v>94</v>
      </c>
      <c r="C38" s="8" t="s">
        <v>19</v>
      </c>
      <c r="D38" s="8">
        <v>25</v>
      </c>
      <c r="E38" s="8" t="s">
        <v>97</v>
      </c>
      <c r="F38" t="s">
        <v>95</v>
      </c>
      <c r="G38" t="s">
        <v>96</v>
      </c>
      <c r="H38" t="s">
        <v>196</v>
      </c>
      <c r="I38" t="s">
        <v>445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t="s">
        <v>43</v>
      </c>
      <c r="B39" t="s">
        <v>94</v>
      </c>
      <c r="C39" s="8" t="s">
        <v>19</v>
      </c>
      <c r="D39" s="8">
        <v>25</v>
      </c>
      <c r="E39" s="8" t="s">
        <v>103</v>
      </c>
      <c r="F39" t="s">
        <v>101</v>
      </c>
      <c r="G39" t="s">
        <v>102</v>
      </c>
      <c r="H39" t="s">
        <v>196</v>
      </c>
      <c r="I39" t="s">
        <v>445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t="s">
        <v>43</v>
      </c>
      <c r="B40" t="s">
        <v>94</v>
      </c>
      <c r="C40" s="8" t="s">
        <v>19</v>
      </c>
      <c r="D40" s="8">
        <v>25</v>
      </c>
      <c r="E40" s="8" t="s">
        <v>100</v>
      </c>
      <c r="F40" t="s">
        <v>98</v>
      </c>
      <c r="G40" t="s">
        <v>99</v>
      </c>
      <c r="H40" t="s">
        <v>196</v>
      </c>
      <c r="I40" t="s">
        <v>445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t="s">
        <v>43</v>
      </c>
      <c r="B41" t="s">
        <v>94</v>
      </c>
      <c r="C41" s="8" t="s">
        <v>19</v>
      </c>
      <c r="D41" s="8">
        <v>75</v>
      </c>
      <c r="E41" s="8" t="s">
        <v>110</v>
      </c>
      <c r="F41" t="s">
        <v>108</v>
      </c>
      <c r="G41" t="s">
        <v>109</v>
      </c>
      <c r="H41" t="s">
        <v>196</v>
      </c>
      <c r="I41" t="s">
        <v>445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t="s">
        <v>43</v>
      </c>
      <c r="B42" t="s">
        <v>94</v>
      </c>
      <c r="C42" s="8" t="s">
        <v>19</v>
      </c>
      <c r="D42" s="8">
        <v>75</v>
      </c>
      <c r="E42" s="8" t="s">
        <v>117</v>
      </c>
      <c r="F42" t="s">
        <v>116</v>
      </c>
      <c r="G42" t="s">
        <v>107</v>
      </c>
      <c r="H42" t="s">
        <v>196</v>
      </c>
      <c r="I42" t="s">
        <v>445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t="s">
        <v>43</v>
      </c>
      <c r="B43" t="s">
        <v>94</v>
      </c>
      <c r="C43" s="8" t="s">
        <v>19</v>
      </c>
      <c r="D43" s="8">
        <v>75</v>
      </c>
      <c r="E43" s="8">
        <v>3290</v>
      </c>
      <c r="F43" t="s">
        <v>106</v>
      </c>
      <c r="G43" t="s">
        <v>107</v>
      </c>
      <c r="H43" t="s">
        <v>196</v>
      </c>
      <c r="I43" t="s">
        <v>445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t="s">
        <v>43</v>
      </c>
      <c r="B44" t="s">
        <v>94</v>
      </c>
      <c r="C44" s="8" t="s">
        <v>19</v>
      </c>
      <c r="D44" s="8">
        <v>75</v>
      </c>
      <c r="E44" s="8" t="s">
        <v>113</v>
      </c>
      <c r="F44" t="s">
        <v>111</v>
      </c>
      <c r="G44" t="s">
        <v>112</v>
      </c>
      <c r="H44" t="s">
        <v>196</v>
      </c>
      <c r="I44" t="s">
        <v>445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t="s">
        <v>43</v>
      </c>
      <c r="B45" t="s">
        <v>94</v>
      </c>
      <c r="C45" s="8" t="s">
        <v>19</v>
      </c>
      <c r="D45" s="8">
        <v>75</v>
      </c>
      <c r="E45" s="8" t="s">
        <v>115</v>
      </c>
      <c r="F45" t="s">
        <v>114</v>
      </c>
      <c r="G45" t="s">
        <v>109</v>
      </c>
      <c r="H45" t="s">
        <v>196</v>
      </c>
      <c r="I45" t="s">
        <v>445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t="s">
        <v>43</v>
      </c>
      <c r="B46" t="s">
        <v>94</v>
      </c>
      <c r="C46" s="8" t="s">
        <v>19</v>
      </c>
      <c r="D46" s="8">
        <v>93</v>
      </c>
      <c r="E46" s="8" t="s">
        <v>119</v>
      </c>
      <c r="F46" t="s">
        <v>118</v>
      </c>
      <c r="G46" t="s">
        <v>21</v>
      </c>
      <c r="H46" t="s">
        <v>196</v>
      </c>
      <c r="I46" t="s">
        <v>445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t="s">
        <v>43</v>
      </c>
      <c r="B47" t="s">
        <v>94</v>
      </c>
      <c r="C47" s="8" t="s">
        <v>19</v>
      </c>
      <c r="D47" s="8">
        <v>100</v>
      </c>
      <c r="E47" s="8" t="s">
        <v>122</v>
      </c>
      <c r="F47" t="s">
        <v>120</v>
      </c>
      <c r="G47" t="s">
        <v>121</v>
      </c>
      <c r="H47" t="s">
        <v>196</v>
      </c>
      <c r="I47" t="s">
        <v>445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t="s">
        <v>43</v>
      </c>
      <c r="B48" t="s">
        <v>94</v>
      </c>
      <c r="C48" s="8" t="s">
        <v>19</v>
      </c>
      <c r="D48" s="8">
        <v>150</v>
      </c>
      <c r="E48" s="8" t="s">
        <v>125</v>
      </c>
      <c r="F48" t="s">
        <v>123</v>
      </c>
      <c r="G48" t="s">
        <v>124</v>
      </c>
      <c r="H48" t="s">
        <v>196</v>
      </c>
      <c r="I48" t="s">
        <v>445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t="s">
        <v>43</v>
      </c>
      <c r="B49" t="s">
        <v>94</v>
      </c>
      <c r="C49" s="8" t="s">
        <v>19</v>
      </c>
      <c r="D49" s="8">
        <v>150</v>
      </c>
      <c r="E49" s="8" t="s">
        <v>128</v>
      </c>
      <c r="F49" t="s">
        <v>129</v>
      </c>
      <c r="G49" t="s">
        <v>130</v>
      </c>
      <c r="H49" t="s">
        <v>196</v>
      </c>
      <c r="I49" t="s">
        <v>445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t="s">
        <v>43</v>
      </c>
      <c r="B50" t="s">
        <v>94</v>
      </c>
      <c r="C50" s="8" t="s">
        <v>19</v>
      </c>
      <c r="D50" s="8">
        <v>162</v>
      </c>
      <c r="E50" s="8" t="s">
        <v>133</v>
      </c>
      <c r="F50" t="s">
        <v>131</v>
      </c>
      <c r="G50" t="s">
        <v>132</v>
      </c>
      <c r="H50" t="s">
        <v>196</v>
      </c>
      <c r="I50" t="s">
        <v>445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t="s">
        <v>43</v>
      </c>
      <c r="B51" t="s">
        <v>94</v>
      </c>
      <c r="C51" s="8" t="s">
        <v>19</v>
      </c>
      <c r="D51" s="8">
        <v>175</v>
      </c>
      <c r="E51" s="8" t="s">
        <v>137</v>
      </c>
      <c r="F51" t="s">
        <v>136</v>
      </c>
      <c r="G51" t="s">
        <v>124</v>
      </c>
      <c r="H51" t="s">
        <v>196</v>
      </c>
      <c r="I51" t="s">
        <v>445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t="s">
        <v>43</v>
      </c>
      <c r="B52" t="s">
        <v>94</v>
      </c>
      <c r="C52" s="8" t="s">
        <v>19</v>
      </c>
      <c r="D52" s="8">
        <v>175</v>
      </c>
      <c r="E52" s="8" t="s">
        <v>135</v>
      </c>
      <c r="F52" t="s">
        <v>134</v>
      </c>
      <c r="G52" t="s">
        <v>124</v>
      </c>
      <c r="H52" t="s">
        <v>196</v>
      </c>
      <c r="I52" t="s">
        <v>445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t="s">
        <v>43</v>
      </c>
      <c r="B53" t="s">
        <v>94</v>
      </c>
      <c r="C53" s="8" t="s">
        <v>19</v>
      </c>
      <c r="D53" s="8">
        <v>225</v>
      </c>
      <c r="E53" s="8" t="s">
        <v>147</v>
      </c>
      <c r="F53" t="s">
        <v>146</v>
      </c>
      <c r="G53" t="s">
        <v>141</v>
      </c>
      <c r="H53" t="s">
        <v>196</v>
      </c>
      <c r="I53" t="s">
        <v>445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t="s">
        <v>43</v>
      </c>
      <c r="B54" t="s">
        <v>94</v>
      </c>
      <c r="C54" s="8" t="s">
        <v>19</v>
      </c>
      <c r="D54" s="8">
        <v>225</v>
      </c>
      <c r="E54" s="8" t="s">
        <v>145</v>
      </c>
      <c r="F54" t="s">
        <v>143</v>
      </c>
      <c r="G54" t="s">
        <v>144</v>
      </c>
      <c r="H54" t="s">
        <v>196</v>
      </c>
      <c r="I54" t="s">
        <v>445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t="s">
        <v>43</v>
      </c>
      <c r="B55" t="s">
        <v>94</v>
      </c>
      <c r="C55" s="8" t="s">
        <v>19</v>
      </c>
      <c r="D55" s="8">
        <v>225</v>
      </c>
      <c r="E55" s="8" t="s">
        <v>142</v>
      </c>
      <c r="F55" t="s">
        <v>140</v>
      </c>
      <c r="G55" t="s">
        <v>141</v>
      </c>
      <c r="H55" t="s">
        <v>196</v>
      </c>
      <c r="I55" t="s">
        <v>445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t="s">
        <v>43</v>
      </c>
      <c r="B56" t="s">
        <v>148</v>
      </c>
      <c r="C56" s="8" t="s">
        <v>19</v>
      </c>
      <c r="D56" s="8">
        <v>8</v>
      </c>
      <c r="E56" s="8">
        <v>430165</v>
      </c>
      <c r="F56" t="s">
        <v>149</v>
      </c>
      <c r="G56" t="s">
        <v>150</v>
      </c>
      <c r="H56" t="s">
        <v>436</v>
      </c>
      <c r="I56" t="s">
        <v>445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t="s">
        <v>43</v>
      </c>
      <c r="B57" t="s">
        <v>148</v>
      </c>
      <c r="C57" s="8" t="s">
        <v>19</v>
      </c>
      <c r="D57" s="8">
        <v>9</v>
      </c>
      <c r="E57" s="8">
        <v>353001</v>
      </c>
      <c r="F57" t="s">
        <v>153</v>
      </c>
      <c r="G57" t="s">
        <v>150</v>
      </c>
      <c r="H57" t="s">
        <v>436</v>
      </c>
      <c r="I57" t="s">
        <v>445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t="s">
        <v>43</v>
      </c>
      <c r="B58" t="s">
        <v>148</v>
      </c>
      <c r="C58" s="8" t="s">
        <v>19</v>
      </c>
      <c r="D58" s="8">
        <v>9</v>
      </c>
      <c r="E58" s="8">
        <v>430165</v>
      </c>
      <c r="F58" t="s">
        <v>151</v>
      </c>
      <c r="G58" t="s">
        <v>152</v>
      </c>
      <c r="H58" t="s">
        <v>196</v>
      </c>
      <c r="I58" t="s">
        <v>445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t="s">
        <v>43</v>
      </c>
      <c r="B59" t="s">
        <v>148</v>
      </c>
      <c r="C59" s="8" t="s">
        <v>19</v>
      </c>
      <c r="D59" s="8">
        <v>10</v>
      </c>
      <c r="E59" s="8">
        <v>353001</v>
      </c>
      <c r="F59" t="s">
        <v>154</v>
      </c>
      <c r="G59" t="s">
        <v>152</v>
      </c>
      <c r="H59" t="s">
        <v>196</v>
      </c>
      <c r="I59" t="s">
        <v>445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t="s">
        <v>43</v>
      </c>
      <c r="B60" t="s">
        <v>148</v>
      </c>
      <c r="C60" s="8" t="s">
        <v>19</v>
      </c>
      <c r="D60" s="8">
        <v>21</v>
      </c>
      <c r="E60" s="8">
        <v>353002</v>
      </c>
      <c r="F60" t="s">
        <v>155</v>
      </c>
      <c r="G60" t="s">
        <v>156</v>
      </c>
      <c r="H60" t="s">
        <v>196</v>
      </c>
      <c r="I60" t="s">
        <v>445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t="s">
        <v>43</v>
      </c>
      <c r="B61" t="s">
        <v>148</v>
      </c>
      <c r="C61" s="8" t="s">
        <v>19</v>
      </c>
      <c r="D61" s="8">
        <v>22</v>
      </c>
      <c r="E61" s="8">
        <v>353004</v>
      </c>
      <c r="F61" t="s">
        <v>157</v>
      </c>
      <c r="G61" t="s">
        <v>156</v>
      </c>
      <c r="H61" t="s">
        <v>196</v>
      </c>
      <c r="I61" t="s">
        <v>445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t="s">
        <v>43</v>
      </c>
      <c r="B62" t="s">
        <v>148</v>
      </c>
      <c r="C62" s="8" t="s">
        <v>19</v>
      </c>
      <c r="D62" s="8">
        <v>23</v>
      </c>
      <c r="E62" s="8">
        <v>430166</v>
      </c>
      <c r="F62" t="s">
        <v>158</v>
      </c>
      <c r="G62" t="s">
        <v>156</v>
      </c>
      <c r="H62" t="s">
        <v>196</v>
      </c>
      <c r="I62" t="s">
        <v>445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t="s">
        <v>43</v>
      </c>
      <c r="B63" t="s">
        <v>148</v>
      </c>
      <c r="C63" s="8" t="s">
        <v>19</v>
      </c>
      <c r="D63" s="8">
        <v>63</v>
      </c>
      <c r="E63" s="8" t="s">
        <v>161</v>
      </c>
      <c r="F63" t="s">
        <v>159</v>
      </c>
      <c r="G63" t="s">
        <v>160</v>
      </c>
      <c r="H63" t="s">
        <v>196</v>
      </c>
      <c r="I63" t="s">
        <v>445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t="s">
        <v>43</v>
      </c>
      <c r="B64" t="s">
        <v>148</v>
      </c>
      <c r="C64" s="8" t="s">
        <v>19</v>
      </c>
      <c r="D64" s="8">
        <v>63</v>
      </c>
      <c r="E64" s="8" t="s">
        <v>163</v>
      </c>
      <c r="F64" t="s">
        <v>162</v>
      </c>
      <c r="G64" t="s">
        <v>160</v>
      </c>
      <c r="H64" t="s">
        <v>196</v>
      </c>
      <c r="I64" t="s">
        <v>445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t="s">
        <v>43</v>
      </c>
      <c r="B65" t="s">
        <v>148</v>
      </c>
      <c r="C65" s="8" t="s">
        <v>19</v>
      </c>
      <c r="D65" s="8">
        <v>153</v>
      </c>
      <c r="E65" s="8">
        <v>430599</v>
      </c>
      <c r="F65" t="s">
        <v>164</v>
      </c>
      <c r="G65" t="s">
        <v>165</v>
      </c>
      <c r="H65" t="s">
        <v>196</v>
      </c>
      <c r="I65" t="s">
        <v>445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t="s">
        <v>166</v>
      </c>
      <c r="B66" t="s">
        <v>18</v>
      </c>
      <c r="C66" s="8">
        <v>6</v>
      </c>
      <c r="D66" s="8" t="s">
        <v>19</v>
      </c>
      <c r="E66" s="8" t="s">
        <v>168</v>
      </c>
      <c r="F66" t="s">
        <v>167</v>
      </c>
      <c r="G66" t="s">
        <v>21</v>
      </c>
      <c r="H66" t="s">
        <v>196</v>
      </c>
      <c r="I66" t="s">
        <v>445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t="s">
        <v>166</v>
      </c>
      <c r="B67" t="s">
        <v>18</v>
      </c>
      <c r="C67" s="8">
        <v>12</v>
      </c>
      <c r="D67" s="8" t="s">
        <v>19</v>
      </c>
      <c r="E67" s="8" t="s">
        <v>170</v>
      </c>
      <c r="F67" t="s">
        <v>169</v>
      </c>
      <c r="G67" t="s">
        <v>21</v>
      </c>
      <c r="H67" t="s">
        <v>196</v>
      </c>
      <c r="I67" t="s">
        <v>445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t="s">
        <v>166</v>
      </c>
      <c r="B68" t="s">
        <v>18</v>
      </c>
      <c r="C68" s="8">
        <v>24</v>
      </c>
      <c r="D68" s="8" t="s">
        <v>19</v>
      </c>
      <c r="E68" s="8" t="s">
        <v>172</v>
      </c>
      <c r="F68" t="s">
        <v>171</v>
      </c>
      <c r="G68" t="s">
        <v>21</v>
      </c>
      <c r="H68" t="s">
        <v>196</v>
      </c>
      <c r="I68" t="s">
        <v>445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t="s">
        <v>166</v>
      </c>
      <c r="B69" t="s">
        <v>18</v>
      </c>
      <c r="C69" s="8">
        <v>48</v>
      </c>
      <c r="D69" s="8" t="s">
        <v>19</v>
      </c>
      <c r="E69" s="8" t="s">
        <v>174</v>
      </c>
      <c r="F69" t="s">
        <v>173</v>
      </c>
      <c r="G69" t="s">
        <v>21</v>
      </c>
      <c r="H69" t="s">
        <v>196</v>
      </c>
      <c r="I69" t="s">
        <v>445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t="s">
        <v>166</v>
      </c>
      <c r="B70" t="s">
        <v>18</v>
      </c>
      <c r="C70" s="8">
        <v>96</v>
      </c>
      <c r="D70" s="8" t="s">
        <v>19</v>
      </c>
      <c r="E70" s="8" t="s">
        <v>176</v>
      </c>
      <c r="F70" t="s">
        <v>175</v>
      </c>
      <c r="G70" t="s">
        <v>21</v>
      </c>
      <c r="H70" t="s">
        <v>196</v>
      </c>
      <c r="I70" t="s">
        <v>445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t="s">
        <v>177</v>
      </c>
      <c r="B71" t="s">
        <v>18</v>
      </c>
      <c r="C71" s="8">
        <v>6</v>
      </c>
      <c r="D71" s="8" t="s">
        <v>19</v>
      </c>
      <c r="E71" s="8" t="s">
        <v>179</v>
      </c>
      <c r="F71" t="s">
        <v>178</v>
      </c>
      <c r="G71" t="s">
        <v>21</v>
      </c>
      <c r="H71" t="s">
        <v>196</v>
      </c>
      <c r="I71" t="s">
        <v>445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t="s">
        <v>177</v>
      </c>
      <c r="B72" t="s">
        <v>18</v>
      </c>
      <c r="C72" s="8">
        <v>12</v>
      </c>
      <c r="D72" s="8" t="s">
        <v>19</v>
      </c>
      <c r="E72" s="8" t="s">
        <v>181</v>
      </c>
      <c r="F72" t="s">
        <v>180</v>
      </c>
      <c r="G72" t="s">
        <v>21</v>
      </c>
      <c r="H72" t="s">
        <v>196</v>
      </c>
      <c r="I72" t="s">
        <v>445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t="s">
        <v>177</v>
      </c>
      <c r="B73" t="s">
        <v>18</v>
      </c>
      <c r="C73" s="8">
        <v>24</v>
      </c>
      <c r="D73" s="8" t="s">
        <v>19</v>
      </c>
      <c r="E73" s="8" t="s">
        <v>183</v>
      </c>
      <c r="F73" t="s">
        <v>182</v>
      </c>
      <c r="G73" t="s">
        <v>21</v>
      </c>
      <c r="H73" t="s">
        <v>196</v>
      </c>
      <c r="I73" t="s">
        <v>445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t="s">
        <v>177</v>
      </c>
      <c r="B74" t="s">
        <v>18</v>
      </c>
      <c r="C74" s="8">
        <v>48</v>
      </c>
      <c r="D74" s="8" t="s">
        <v>19</v>
      </c>
      <c r="E74" s="8" t="s">
        <v>185</v>
      </c>
      <c r="F74" t="s">
        <v>184</v>
      </c>
      <c r="G74" t="s">
        <v>21</v>
      </c>
      <c r="H74" t="s">
        <v>196</v>
      </c>
      <c r="I74" t="s">
        <v>445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t="s">
        <v>177</v>
      </c>
      <c r="B75" t="s">
        <v>18</v>
      </c>
      <c r="C75" s="8">
        <v>96</v>
      </c>
      <c r="D75" s="8" t="s">
        <v>19</v>
      </c>
      <c r="E75" s="8" t="s">
        <v>187</v>
      </c>
      <c r="F75" t="s">
        <v>186</v>
      </c>
      <c r="G75" t="s">
        <v>21</v>
      </c>
      <c r="H75" t="s">
        <v>196</v>
      </c>
      <c r="I75" t="s">
        <v>445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t="s">
        <v>177</v>
      </c>
      <c r="B76" t="s">
        <v>94</v>
      </c>
      <c r="C76" s="8" t="s">
        <v>19</v>
      </c>
      <c r="D76" s="8">
        <v>25</v>
      </c>
      <c r="E76" s="8" t="s">
        <v>190</v>
      </c>
      <c r="F76" t="s">
        <v>188</v>
      </c>
      <c r="G76" t="s">
        <v>189</v>
      </c>
      <c r="H76" t="s">
        <v>196</v>
      </c>
      <c r="I76" t="s">
        <v>445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t="s">
        <v>177</v>
      </c>
      <c r="B77" t="s">
        <v>94</v>
      </c>
      <c r="C77" s="8" t="s">
        <v>19</v>
      </c>
      <c r="D77" s="8">
        <v>75</v>
      </c>
      <c r="E77" s="8" t="s">
        <v>193</v>
      </c>
      <c r="F77" t="s">
        <v>191</v>
      </c>
      <c r="G77" t="s">
        <v>192</v>
      </c>
      <c r="H77" t="s">
        <v>196</v>
      </c>
      <c r="I77" t="s">
        <v>445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t="s">
        <v>177</v>
      </c>
      <c r="B78" t="s">
        <v>94</v>
      </c>
      <c r="C78" s="8" t="s">
        <v>19</v>
      </c>
      <c r="D78" s="8">
        <v>175</v>
      </c>
      <c r="E78" s="8" t="s">
        <v>197</v>
      </c>
      <c r="F78" t="s">
        <v>194</v>
      </c>
      <c r="G78" t="s">
        <v>195</v>
      </c>
      <c r="H78" t="s">
        <v>196</v>
      </c>
      <c r="I78" t="s">
        <v>445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t="s">
        <v>198</v>
      </c>
      <c r="B79" t="s">
        <v>18</v>
      </c>
      <c r="C79" s="8">
        <v>96</v>
      </c>
      <c r="D79" s="8" t="s">
        <v>19</v>
      </c>
      <c r="E79" s="8">
        <v>4379</v>
      </c>
      <c r="F79" t="s">
        <v>201</v>
      </c>
      <c r="G79" t="s">
        <v>21</v>
      </c>
      <c r="H79" t="s">
        <v>202</v>
      </c>
      <c r="I79" t="s">
        <v>445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t="s">
        <v>198</v>
      </c>
      <c r="B80" t="s">
        <v>18</v>
      </c>
      <c r="C80" s="8">
        <v>96</v>
      </c>
      <c r="D80" s="8" t="s">
        <v>19</v>
      </c>
      <c r="E80" s="8" t="s">
        <v>205</v>
      </c>
      <c r="F80" t="s">
        <v>203</v>
      </c>
      <c r="G80" t="s">
        <v>21</v>
      </c>
      <c r="H80" t="s">
        <v>204</v>
      </c>
      <c r="I80" t="s">
        <v>446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t="s">
        <v>198</v>
      </c>
      <c r="B81" t="s">
        <v>18</v>
      </c>
      <c r="C81" s="8">
        <v>96</v>
      </c>
      <c r="D81" s="8" t="s">
        <v>19</v>
      </c>
      <c r="E81" s="8" t="s">
        <v>200</v>
      </c>
      <c r="F81" t="s">
        <v>199</v>
      </c>
      <c r="G81" t="s">
        <v>21</v>
      </c>
      <c r="H81" t="s">
        <v>196</v>
      </c>
      <c r="I81" t="s">
        <v>445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t="s">
        <v>198</v>
      </c>
      <c r="B82" t="s">
        <v>206</v>
      </c>
      <c r="C82" s="8">
        <v>1</v>
      </c>
      <c r="D82" s="8" t="s">
        <v>19</v>
      </c>
      <c r="E82" s="8">
        <v>95004380</v>
      </c>
      <c r="F82" t="s">
        <v>207</v>
      </c>
      <c r="G82" t="s">
        <v>208</v>
      </c>
      <c r="H82" t="s">
        <v>196</v>
      </c>
      <c r="I82" t="s">
        <v>445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t="s">
        <v>209</v>
      </c>
      <c r="B83" t="s">
        <v>18</v>
      </c>
      <c r="C83" s="8">
        <v>6</v>
      </c>
      <c r="D83" s="8" t="s">
        <v>19</v>
      </c>
      <c r="E83" s="8">
        <v>657160</v>
      </c>
      <c r="F83" t="s">
        <v>210</v>
      </c>
      <c r="G83" t="s">
        <v>21</v>
      </c>
      <c r="H83" t="s">
        <v>196</v>
      </c>
      <c r="I83" t="s">
        <v>445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t="s">
        <v>209</v>
      </c>
      <c r="B84" t="s">
        <v>18</v>
      </c>
      <c r="C84" s="8">
        <v>24</v>
      </c>
      <c r="D84" s="8" t="s">
        <v>19</v>
      </c>
      <c r="E84" s="8" t="s">
        <v>212</v>
      </c>
      <c r="F84" t="s">
        <v>211</v>
      </c>
      <c r="G84" t="s">
        <v>21</v>
      </c>
      <c r="H84" t="s">
        <v>196</v>
      </c>
      <c r="I84" t="s">
        <v>445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t="s">
        <v>209</v>
      </c>
      <c r="B85" t="s">
        <v>18</v>
      </c>
      <c r="C85" s="8">
        <v>96</v>
      </c>
      <c r="D85" s="8" t="s">
        <v>19</v>
      </c>
      <c r="E85" s="8" t="s">
        <v>214</v>
      </c>
      <c r="F85" t="s">
        <v>213</v>
      </c>
      <c r="G85" t="s">
        <v>21</v>
      </c>
      <c r="H85" t="s">
        <v>196</v>
      </c>
      <c r="I85" t="s">
        <v>445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t="s">
        <v>209</v>
      </c>
      <c r="B86" t="s">
        <v>18</v>
      </c>
      <c r="C86" s="8">
        <v>96</v>
      </c>
      <c r="D86" s="8" t="s">
        <v>19</v>
      </c>
      <c r="E86" s="8" t="s">
        <v>426</v>
      </c>
      <c r="F86" t="s">
        <v>215</v>
      </c>
      <c r="G86" t="s">
        <v>21</v>
      </c>
      <c r="H86" t="s">
        <v>196</v>
      </c>
      <c r="I86" t="s">
        <v>445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t="s">
        <v>209</v>
      </c>
      <c r="B87" t="s">
        <v>18</v>
      </c>
      <c r="C87" s="8">
        <v>384</v>
      </c>
      <c r="D87" s="8" t="s">
        <v>19</v>
      </c>
      <c r="E87" s="8" t="s">
        <v>218</v>
      </c>
      <c r="F87" t="s">
        <v>217</v>
      </c>
      <c r="G87" t="s">
        <v>21</v>
      </c>
      <c r="H87" t="s">
        <v>196</v>
      </c>
      <c r="I87" t="s">
        <v>446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t="s">
        <v>209</v>
      </c>
      <c r="B88" t="s">
        <v>18</v>
      </c>
      <c r="C88" s="8">
        <v>384</v>
      </c>
      <c r="D88" s="8" t="s">
        <v>19</v>
      </c>
      <c r="E88" s="8" t="s">
        <v>220</v>
      </c>
      <c r="F88" t="s">
        <v>219</v>
      </c>
      <c r="G88" t="s">
        <v>21</v>
      </c>
      <c r="H88" t="s">
        <v>196</v>
      </c>
      <c r="I88" t="s">
        <v>446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t="s">
        <v>209</v>
      </c>
      <c r="B89" t="s">
        <v>94</v>
      </c>
      <c r="C89" s="8" t="s">
        <v>19</v>
      </c>
      <c r="D89" s="8">
        <v>25</v>
      </c>
      <c r="E89" s="8">
        <v>690160</v>
      </c>
      <c r="F89" t="s">
        <v>221</v>
      </c>
      <c r="G89" t="s">
        <v>99</v>
      </c>
      <c r="H89" t="s">
        <v>196</v>
      </c>
      <c r="I89" t="s">
        <v>445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t="s">
        <v>209</v>
      </c>
      <c r="B90" t="s">
        <v>94</v>
      </c>
      <c r="C90" s="8" t="s">
        <v>19</v>
      </c>
      <c r="D90" s="8">
        <v>75</v>
      </c>
      <c r="E90" s="8" t="s">
        <v>223</v>
      </c>
      <c r="F90" t="s">
        <v>222</v>
      </c>
      <c r="G90" t="s">
        <v>109</v>
      </c>
      <c r="H90" t="s">
        <v>196</v>
      </c>
      <c r="I90" t="s">
        <v>445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t="s">
        <v>209</v>
      </c>
      <c r="B91" t="s">
        <v>94</v>
      </c>
      <c r="C91" s="8" t="s">
        <v>19</v>
      </c>
      <c r="D91" s="8">
        <v>182</v>
      </c>
      <c r="E91" s="8" t="s">
        <v>225</v>
      </c>
      <c r="F91" t="s">
        <v>224</v>
      </c>
      <c r="G91" t="s">
        <v>130</v>
      </c>
      <c r="H91" t="s">
        <v>196</v>
      </c>
      <c r="I91" t="s">
        <v>445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t="s">
        <v>209</v>
      </c>
      <c r="B92" t="s">
        <v>148</v>
      </c>
      <c r="C92" s="8" t="s">
        <v>19</v>
      </c>
      <c r="D92" s="8">
        <v>8</v>
      </c>
      <c r="E92" s="8">
        <v>627160</v>
      </c>
      <c r="F92" t="s">
        <v>226</v>
      </c>
      <c r="G92" t="s">
        <v>150</v>
      </c>
      <c r="H92" t="s">
        <v>436</v>
      </c>
      <c r="I92" t="s">
        <v>445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t="s">
        <v>209</v>
      </c>
      <c r="B93" t="s">
        <v>148</v>
      </c>
      <c r="C93" s="8" t="s">
        <v>19</v>
      </c>
      <c r="D93" s="8">
        <v>9</v>
      </c>
      <c r="E93" s="8">
        <v>627160</v>
      </c>
      <c r="F93" t="s">
        <v>227</v>
      </c>
      <c r="G93" t="s">
        <v>152</v>
      </c>
      <c r="H93" t="s">
        <v>196</v>
      </c>
      <c r="I93" t="s">
        <v>445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t="s">
        <v>209</v>
      </c>
      <c r="B94" t="s">
        <v>148</v>
      </c>
      <c r="C94" s="8" t="s">
        <v>19</v>
      </c>
      <c r="D94" s="8">
        <v>23</v>
      </c>
      <c r="E94" s="8">
        <v>628160</v>
      </c>
      <c r="F94" t="s">
        <v>228</v>
      </c>
      <c r="G94" t="s">
        <v>156</v>
      </c>
      <c r="H94" t="s">
        <v>196</v>
      </c>
      <c r="I94" t="s">
        <v>445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t="s">
        <v>209</v>
      </c>
      <c r="B95" t="s">
        <v>148</v>
      </c>
      <c r="C95" s="8" t="s">
        <v>19</v>
      </c>
      <c r="D95" s="8">
        <v>64</v>
      </c>
      <c r="E95" s="8" t="s">
        <v>230</v>
      </c>
      <c r="F95" t="s">
        <v>229</v>
      </c>
      <c r="G95" t="s">
        <v>160</v>
      </c>
      <c r="H95" t="s">
        <v>196</v>
      </c>
      <c r="I95" t="s">
        <v>445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t="s">
        <v>209</v>
      </c>
      <c r="B96" t="s">
        <v>148</v>
      </c>
      <c r="C96" s="8" t="s">
        <v>19</v>
      </c>
      <c r="D96" s="8">
        <v>153</v>
      </c>
      <c r="E96" s="8">
        <v>639160</v>
      </c>
      <c r="F96" t="s">
        <v>231</v>
      </c>
      <c r="G96" t="s">
        <v>165</v>
      </c>
      <c r="H96" t="s">
        <v>196</v>
      </c>
      <c r="I96" t="s">
        <v>445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t="s">
        <v>232</v>
      </c>
      <c r="B97" t="s">
        <v>94</v>
      </c>
      <c r="C97" s="8" t="s">
        <v>19</v>
      </c>
      <c r="D97" s="8">
        <v>84</v>
      </c>
      <c r="E97" s="8">
        <v>779160</v>
      </c>
      <c r="F97" t="s">
        <v>233</v>
      </c>
      <c r="G97" t="s">
        <v>21</v>
      </c>
      <c r="H97" t="s">
        <v>196</v>
      </c>
      <c r="I97" t="s">
        <v>445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t="s">
        <v>234</v>
      </c>
      <c r="B98" t="s">
        <v>94</v>
      </c>
      <c r="C98" s="8" t="s">
        <v>19</v>
      </c>
      <c r="D98" s="8">
        <v>2</v>
      </c>
      <c r="E98" s="8" t="s">
        <v>237</v>
      </c>
      <c r="F98" t="s">
        <v>235</v>
      </c>
      <c r="G98" t="s">
        <v>236</v>
      </c>
      <c r="H98" t="s">
        <v>196</v>
      </c>
      <c r="I98" t="s">
        <v>445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t="s">
        <v>234</v>
      </c>
      <c r="B99" t="s">
        <v>94</v>
      </c>
      <c r="C99" s="8" t="s">
        <v>19</v>
      </c>
      <c r="D99" s="8">
        <v>3</v>
      </c>
      <c r="E99" s="8" t="s">
        <v>239</v>
      </c>
      <c r="F99" t="s">
        <v>238</v>
      </c>
      <c r="G99" t="s">
        <v>236</v>
      </c>
      <c r="H99" t="s">
        <v>196</v>
      </c>
      <c r="I99" t="s">
        <v>446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t="s">
        <v>234</v>
      </c>
      <c r="B100" t="s">
        <v>148</v>
      </c>
      <c r="C100" s="8" t="s">
        <v>19</v>
      </c>
      <c r="D100" s="8">
        <v>3</v>
      </c>
      <c r="E100" s="8" t="s">
        <v>241</v>
      </c>
      <c r="F100" t="s">
        <v>240</v>
      </c>
      <c r="G100" t="s">
        <v>152</v>
      </c>
      <c r="H100" t="s">
        <v>196</v>
      </c>
      <c r="I100" t="s">
        <v>446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t="s">
        <v>234</v>
      </c>
      <c r="B101" t="s">
        <v>206</v>
      </c>
      <c r="C101" s="8">
        <v>8</v>
      </c>
      <c r="D101" s="8" t="s">
        <v>19</v>
      </c>
      <c r="E101" s="8" t="s">
        <v>243</v>
      </c>
      <c r="F101" t="s">
        <v>242</v>
      </c>
      <c r="G101" t="s">
        <v>236</v>
      </c>
      <c r="H101" t="s">
        <v>196</v>
      </c>
      <c r="I101" t="s">
        <v>445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t="s">
        <v>234</v>
      </c>
      <c r="B102" t="s">
        <v>206</v>
      </c>
      <c r="C102" s="8">
        <v>36</v>
      </c>
      <c r="D102" s="8" t="s">
        <v>19</v>
      </c>
      <c r="E102" s="8" t="s">
        <v>245</v>
      </c>
      <c r="F102" t="s">
        <v>244</v>
      </c>
      <c r="G102" t="s">
        <v>236</v>
      </c>
      <c r="H102" t="s">
        <v>196</v>
      </c>
      <c r="I102" t="s">
        <v>445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t="s">
        <v>249</v>
      </c>
      <c r="B103" t="s">
        <v>18</v>
      </c>
      <c r="C103" s="8">
        <v>6</v>
      </c>
      <c r="D103" s="8" t="s">
        <v>19</v>
      </c>
      <c r="E103" s="8" t="s">
        <v>251</v>
      </c>
      <c r="F103" t="s">
        <v>250</v>
      </c>
      <c r="G103" t="s">
        <v>21</v>
      </c>
      <c r="H103" t="s">
        <v>196</v>
      </c>
      <c r="I103" t="s">
        <v>445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t="s">
        <v>249</v>
      </c>
      <c r="B104" t="s">
        <v>18</v>
      </c>
      <c r="C104" s="8">
        <v>12</v>
      </c>
      <c r="D104" s="8" t="s">
        <v>19</v>
      </c>
      <c r="E104" s="8" t="s">
        <v>253</v>
      </c>
      <c r="F104" t="s">
        <v>252</v>
      </c>
      <c r="G104" t="s">
        <v>21</v>
      </c>
      <c r="H104" t="s">
        <v>196</v>
      </c>
      <c r="I104" t="s">
        <v>445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t="s">
        <v>249</v>
      </c>
      <c r="B105" t="s">
        <v>18</v>
      </c>
      <c r="C105" s="8">
        <v>24</v>
      </c>
      <c r="D105" s="8" t="s">
        <v>19</v>
      </c>
      <c r="E105" s="8" t="s">
        <v>255</v>
      </c>
      <c r="F105" t="s">
        <v>254</v>
      </c>
      <c r="G105" t="s">
        <v>21</v>
      </c>
      <c r="H105" t="s">
        <v>196</v>
      </c>
      <c r="I105" t="s">
        <v>445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t="s">
        <v>249</v>
      </c>
      <c r="B106" t="s">
        <v>18</v>
      </c>
      <c r="C106" s="8">
        <v>24</v>
      </c>
      <c r="D106" s="8" t="s">
        <v>19</v>
      </c>
      <c r="E106" s="8" t="s">
        <v>257</v>
      </c>
      <c r="F106" t="s">
        <v>256</v>
      </c>
      <c r="G106" t="s">
        <v>21</v>
      </c>
      <c r="H106" t="s">
        <v>196</v>
      </c>
      <c r="I106" t="s">
        <v>445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t="s">
        <v>249</v>
      </c>
      <c r="B107" t="s">
        <v>18</v>
      </c>
      <c r="C107" s="8">
        <v>48</v>
      </c>
      <c r="D107" s="8" t="s">
        <v>19</v>
      </c>
      <c r="E107" s="8" t="s">
        <v>259</v>
      </c>
      <c r="F107" t="s">
        <v>258</v>
      </c>
      <c r="G107" t="s">
        <v>21</v>
      </c>
      <c r="H107" t="s">
        <v>196</v>
      </c>
      <c r="I107" t="s">
        <v>445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t="s">
        <v>249</v>
      </c>
      <c r="B108" t="s">
        <v>18</v>
      </c>
      <c r="C108" s="8">
        <v>96</v>
      </c>
      <c r="D108" s="8" t="s">
        <v>19</v>
      </c>
      <c r="E108" s="8" t="s">
        <v>262</v>
      </c>
      <c r="F108" t="s">
        <v>260</v>
      </c>
      <c r="G108" t="s">
        <v>21</v>
      </c>
      <c r="H108" t="s">
        <v>196</v>
      </c>
      <c r="I108" t="s">
        <v>445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t="s">
        <v>249</v>
      </c>
      <c r="B109" t="s">
        <v>18</v>
      </c>
      <c r="C109" s="8">
        <v>384</v>
      </c>
      <c r="D109" s="8" t="s">
        <v>19</v>
      </c>
      <c r="E109" s="8" t="s">
        <v>264</v>
      </c>
      <c r="F109" t="s">
        <v>263</v>
      </c>
      <c r="G109" t="s">
        <v>21</v>
      </c>
      <c r="H109" t="s">
        <v>196</v>
      </c>
      <c r="I109" t="s">
        <v>446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t="s">
        <v>249</v>
      </c>
      <c r="B110" t="s">
        <v>94</v>
      </c>
      <c r="C110" s="8" t="s">
        <v>19</v>
      </c>
      <c r="D110" s="8">
        <v>25</v>
      </c>
      <c r="E110" s="8" t="s">
        <v>266</v>
      </c>
      <c r="F110" t="s">
        <v>265</v>
      </c>
      <c r="G110" t="s">
        <v>96</v>
      </c>
      <c r="H110" t="s">
        <v>196</v>
      </c>
      <c r="I110" t="s">
        <v>445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t="s">
        <v>249</v>
      </c>
      <c r="B111" t="s">
        <v>94</v>
      </c>
      <c r="C111" s="8" t="s">
        <v>19</v>
      </c>
      <c r="D111" s="8">
        <v>75</v>
      </c>
      <c r="E111" s="8" t="s">
        <v>268</v>
      </c>
      <c r="F111" t="s">
        <v>267</v>
      </c>
      <c r="G111" t="s">
        <v>107</v>
      </c>
      <c r="H111" t="s">
        <v>196</v>
      </c>
      <c r="I111" t="s">
        <v>445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t="s">
        <v>249</v>
      </c>
      <c r="B112" t="s">
        <v>148</v>
      </c>
      <c r="C112" s="8" t="s">
        <v>19</v>
      </c>
      <c r="D112" s="8">
        <v>11</v>
      </c>
      <c r="E112" s="8" t="s">
        <v>270</v>
      </c>
      <c r="F112" t="s">
        <v>269</v>
      </c>
      <c r="G112" t="s">
        <v>152</v>
      </c>
      <c r="H112" t="s">
        <v>196</v>
      </c>
      <c r="I112" t="s">
        <v>445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t="s">
        <v>249</v>
      </c>
      <c r="B113" t="s">
        <v>148</v>
      </c>
      <c r="C113" s="8" t="s">
        <v>19</v>
      </c>
      <c r="D113" s="8">
        <v>23</v>
      </c>
      <c r="E113" s="8" t="s">
        <v>272</v>
      </c>
      <c r="F113" t="s">
        <v>271</v>
      </c>
      <c r="G113" t="s">
        <v>156</v>
      </c>
      <c r="H113" t="s">
        <v>196</v>
      </c>
      <c r="I113" t="s">
        <v>445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t="s">
        <v>273</v>
      </c>
      <c r="B114" t="s">
        <v>18</v>
      </c>
      <c r="C114" s="8">
        <v>384</v>
      </c>
      <c r="D114" s="8" t="s">
        <v>19</v>
      </c>
      <c r="E114" s="8" t="s">
        <v>275</v>
      </c>
      <c r="F114" t="s">
        <v>274</v>
      </c>
      <c r="G114" t="s">
        <v>21</v>
      </c>
      <c r="H114" t="s">
        <v>196</v>
      </c>
      <c r="I114" t="s">
        <v>446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t="s">
        <v>276</v>
      </c>
      <c r="B115" t="s">
        <v>18</v>
      </c>
      <c r="C115" s="8">
        <v>384</v>
      </c>
      <c r="D115" s="8" t="s">
        <v>19</v>
      </c>
      <c r="E115" s="8" t="s">
        <v>278</v>
      </c>
      <c r="F115" t="s">
        <v>277</v>
      </c>
      <c r="G115" t="s">
        <v>21</v>
      </c>
      <c r="H115" t="s">
        <v>196</v>
      </c>
      <c r="I115" t="s">
        <v>446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t="s">
        <v>279</v>
      </c>
      <c r="B116" t="s">
        <v>18</v>
      </c>
      <c r="C116" s="8">
        <v>6</v>
      </c>
      <c r="D116" s="8" t="s">
        <v>19</v>
      </c>
      <c r="E116" s="8" t="s">
        <v>281</v>
      </c>
      <c r="F116" t="s">
        <v>280</v>
      </c>
      <c r="G116" t="s">
        <v>21</v>
      </c>
      <c r="H116" t="s">
        <v>196</v>
      </c>
      <c r="I116" t="s">
        <v>445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t="s">
        <v>279</v>
      </c>
      <c r="B117" t="s">
        <v>18</v>
      </c>
      <c r="C117" s="8">
        <v>12</v>
      </c>
      <c r="D117" s="8" t="s">
        <v>19</v>
      </c>
      <c r="E117" s="8" t="s">
        <v>283</v>
      </c>
      <c r="F117" t="s">
        <v>282</v>
      </c>
      <c r="G117" t="s">
        <v>21</v>
      </c>
      <c r="H117" t="s">
        <v>196</v>
      </c>
      <c r="I117" t="s">
        <v>445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t="s">
        <v>279</v>
      </c>
      <c r="B118" t="s">
        <v>18</v>
      </c>
      <c r="C118" s="8">
        <v>24</v>
      </c>
      <c r="D118" s="8" t="s">
        <v>19</v>
      </c>
      <c r="E118" s="8" t="s">
        <v>285</v>
      </c>
      <c r="F118" t="s">
        <v>284</v>
      </c>
      <c r="G118" t="s">
        <v>21</v>
      </c>
      <c r="H118" t="s">
        <v>196</v>
      </c>
      <c r="I118" t="s">
        <v>445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x14ac:dyDescent="0.25">
      <c r="A119" t="s">
        <v>279</v>
      </c>
      <c r="B119" t="s">
        <v>148</v>
      </c>
      <c r="C119" s="8" t="s">
        <v>19</v>
      </c>
      <c r="D119" s="8">
        <v>9</v>
      </c>
      <c r="E119" s="8" t="s">
        <v>287</v>
      </c>
      <c r="F119" t="s">
        <v>286</v>
      </c>
      <c r="G119" t="s">
        <v>152</v>
      </c>
      <c r="H119" t="s">
        <v>196</v>
      </c>
      <c r="I119" t="s">
        <v>445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x14ac:dyDescent="0.25">
      <c r="A120" t="s">
        <v>288</v>
      </c>
      <c r="B120" t="s">
        <v>18</v>
      </c>
      <c r="C120" s="8">
        <v>96</v>
      </c>
      <c r="D120" s="8" t="s">
        <v>19</v>
      </c>
      <c r="E120" s="8" t="s">
        <v>290</v>
      </c>
      <c r="F120" t="s">
        <v>289</v>
      </c>
      <c r="G120" t="s">
        <v>21</v>
      </c>
      <c r="H120" t="s">
        <v>196</v>
      </c>
      <c r="I120" t="s">
        <v>445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x14ac:dyDescent="0.25">
      <c r="A121" t="s">
        <v>291</v>
      </c>
      <c r="B121" t="s">
        <v>18</v>
      </c>
      <c r="C121" s="8">
        <v>6</v>
      </c>
      <c r="D121" s="8" t="s">
        <v>19</v>
      </c>
      <c r="E121" s="8" t="s">
        <v>293</v>
      </c>
      <c r="F121" t="s">
        <v>292</v>
      </c>
      <c r="G121" t="s">
        <v>21</v>
      </c>
      <c r="H121" t="s">
        <v>196</v>
      </c>
      <c r="I121" t="s">
        <v>445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x14ac:dyDescent="0.25">
      <c r="A122" t="s">
        <v>291</v>
      </c>
      <c r="B122" t="s">
        <v>18</v>
      </c>
      <c r="C122" s="8">
        <v>8</v>
      </c>
      <c r="D122" s="8" t="s">
        <v>19</v>
      </c>
      <c r="E122" s="8">
        <v>167064</v>
      </c>
      <c r="F122" t="s">
        <v>294</v>
      </c>
      <c r="G122" t="s">
        <v>21</v>
      </c>
      <c r="H122" t="s">
        <v>196</v>
      </c>
      <c r="I122" t="s">
        <v>445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x14ac:dyDescent="0.25">
      <c r="A123" t="s">
        <v>291</v>
      </c>
      <c r="B123" t="s">
        <v>18</v>
      </c>
      <c r="C123" s="8">
        <v>12</v>
      </c>
      <c r="D123" s="8" t="s">
        <v>19</v>
      </c>
      <c r="E123" s="8">
        <v>150628</v>
      </c>
      <c r="F123" t="s">
        <v>295</v>
      </c>
      <c r="G123" t="s">
        <v>21</v>
      </c>
      <c r="H123" t="s">
        <v>196</v>
      </c>
      <c r="I123" t="s">
        <v>445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x14ac:dyDescent="0.25">
      <c r="A124" t="s">
        <v>291</v>
      </c>
      <c r="B124" t="s">
        <v>18</v>
      </c>
      <c r="C124" s="8">
        <v>24</v>
      </c>
      <c r="D124" s="8" t="s">
        <v>19</v>
      </c>
      <c r="E124" s="8" t="s">
        <v>297</v>
      </c>
      <c r="F124" t="s">
        <v>296</v>
      </c>
      <c r="G124" t="s">
        <v>21</v>
      </c>
      <c r="H124" t="s">
        <v>196</v>
      </c>
      <c r="I124" t="s">
        <v>445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x14ac:dyDescent="0.25">
      <c r="A125" t="s">
        <v>291</v>
      </c>
      <c r="B125" t="s">
        <v>18</v>
      </c>
      <c r="C125" s="8">
        <v>96</v>
      </c>
      <c r="D125" s="8" t="s">
        <v>19</v>
      </c>
      <c r="E125" s="8" t="s">
        <v>303</v>
      </c>
      <c r="F125" t="s">
        <v>302</v>
      </c>
      <c r="G125" t="s">
        <v>21</v>
      </c>
      <c r="H125" t="s">
        <v>196</v>
      </c>
      <c r="I125" t="s">
        <v>445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x14ac:dyDescent="0.25">
      <c r="A126" t="s">
        <v>291</v>
      </c>
      <c r="B126" t="s">
        <v>18</v>
      </c>
      <c r="C126" s="8">
        <v>96</v>
      </c>
      <c r="D126" s="8" t="s">
        <v>19</v>
      </c>
      <c r="E126" s="8" t="s">
        <v>301</v>
      </c>
      <c r="F126" t="s">
        <v>300</v>
      </c>
      <c r="G126" t="s">
        <v>21</v>
      </c>
      <c r="H126" t="s">
        <v>196</v>
      </c>
      <c r="I126" t="s">
        <v>445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x14ac:dyDescent="0.25">
      <c r="A127" t="s">
        <v>291</v>
      </c>
      <c r="B127" t="s">
        <v>18</v>
      </c>
      <c r="C127" s="8">
        <v>96</v>
      </c>
      <c r="D127" s="8" t="s">
        <v>19</v>
      </c>
      <c r="E127" s="8" t="s">
        <v>299</v>
      </c>
      <c r="F127" t="s">
        <v>298</v>
      </c>
      <c r="G127" t="s">
        <v>21</v>
      </c>
      <c r="H127" t="s">
        <v>196</v>
      </c>
      <c r="I127" t="s">
        <v>445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x14ac:dyDescent="0.25">
      <c r="A128" t="s">
        <v>291</v>
      </c>
      <c r="B128" t="s">
        <v>18</v>
      </c>
      <c r="C128" s="8">
        <v>384</v>
      </c>
      <c r="D128" s="8" t="s">
        <v>19</v>
      </c>
      <c r="E128" s="8" t="s">
        <v>305</v>
      </c>
      <c r="F128" t="s">
        <v>304</v>
      </c>
      <c r="G128" t="s">
        <v>21</v>
      </c>
      <c r="H128" t="s">
        <v>196</v>
      </c>
      <c r="I128" t="s">
        <v>446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x14ac:dyDescent="0.25">
      <c r="A129" t="s">
        <v>291</v>
      </c>
      <c r="B129" t="s">
        <v>18</v>
      </c>
      <c r="C129" s="8">
        <v>384</v>
      </c>
      <c r="D129" s="8" t="s">
        <v>19</v>
      </c>
      <c r="E129" s="8" t="s">
        <v>307</v>
      </c>
      <c r="F129" t="s">
        <v>306</v>
      </c>
      <c r="G129" t="s">
        <v>21</v>
      </c>
      <c r="H129" t="s">
        <v>196</v>
      </c>
      <c r="I129" t="s">
        <v>446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x14ac:dyDescent="0.25">
      <c r="A130" t="s">
        <v>291</v>
      </c>
      <c r="B130" t="s">
        <v>94</v>
      </c>
      <c r="C130" s="8" t="s">
        <v>19</v>
      </c>
      <c r="D130" s="8">
        <v>25</v>
      </c>
      <c r="E130" s="8" t="s">
        <v>309</v>
      </c>
      <c r="F130" t="s">
        <v>308</v>
      </c>
      <c r="G130" t="s">
        <v>99</v>
      </c>
      <c r="H130" t="s">
        <v>196</v>
      </c>
      <c r="I130" t="s">
        <v>445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x14ac:dyDescent="0.25">
      <c r="A131" t="s">
        <v>291</v>
      </c>
      <c r="B131" t="s">
        <v>94</v>
      </c>
      <c r="C131" s="8" t="s">
        <v>19</v>
      </c>
      <c r="D131" s="8">
        <v>25</v>
      </c>
      <c r="E131" s="8" t="s">
        <v>312</v>
      </c>
      <c r="F131" t="s">
        <v>310</v>
      </c>
      <c r="G131" t="s">
        <v>311</v>
      </c>
      <c r="H131" t="s">
        <v>196</v>
      </c>
      <c r="I131" t="s">
        <v>445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x14ac:dyDescent="0.25">
      <c r="A132" t="s">
        <v>291</v>
      </c>
      <c r="B132" t="s">
        <v>94</v>
      </c>
      <c r="C132" s="8" t="s">
        <v>19</v>
      </c>
      <c r="D132" s="8">
        <v>75</v>
      </c>
      <c r="E132" s="8" t="s">
        <v>317</v>
      </c>
      <c r="F132" t="s">
        <v>315</v>
      </c>
      <c r="G132" t="s">
        <v>316</v>
      </c>
      <c r="H132" t="s">
        <v>196</v>
      </c>
      <c r="I132" t="s">
        <v>445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x14ac:dyDescent="0.25">
      <c r="A133" t="s">
        <v>291</v>
      </c>
      <c r="B133" t="s">
        <v>94</v>
      </c>
      <c r="C133" s="8" t="s">
        <v>19</v>
      </c>
      <c r="D133" s="8">
        <v>75</v>
      </c>
      <c r="E133" s="8" t="s">
        <v>314</v>
      </c>
      <c r="F133" t="s">
        <v>313</v>
      </c>
      <c r="G133" t="s">
        <v>109</v>
      </c>
      <c r="H133" t="s">
        <v>196</v>
      </c>
      <c r="I133" t="s">
        <v>445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x14ac:dyDescent="0.25">
      <c r="A134" t="s">
        <v>291</v>
      </c>
      <c r="B134" t="s">
        <v>94</v>
      </c>
      <c r="C134" s="8" t="s">
        <v>19</v>
      </c>
      <c r="D134" s="8">
        <v>175</v>
      </c>
      <c r="E134" s="8" t="s">
        <v>323</v>
      </c>
      <c r="F134" t="s">
        <v>322</v>
      </c>
      <c r="G134" t="s">
        <v>124</v>
      </c>
      <c r="H134" t="s">
        <v>196</v>
      </c>
      <c r="I134" t="s">
        <v>445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x14ac:dyDescent="0.25">
      <c r="A135" t="s">
        <v>291</v>
      </c>
      <c r="B135" t="s">
        <v>94</v>
      </c>
      <c r="C135" s="8" t="s">
        <v>19</v>
      </c>
      <c r="D135" s="8">
        <v>175</v>
      </c>
      <c r="E135" s="8" t="s">
        <v>319</v>
      </c>
      <c r="F135" t="s">
        <v>318</v>
      </c>
      <c r="G135" t="s">
        <v>124</v>
      </c>
      <c r="H135" t="s">
        <v>196</v>
      </c>
      <c r="I135" t="s">
        <v>445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x14ac:dyDescent="0.25">
      <c r="A136" t="s">
        <v>291</v>
      </c>
      <c r="B136" t="s">
        <v>94</v>
      </c>
      <c r="C136" s="8" t="s">
        <v>19</v>
      </c>
      <c r="D136" s="8">
        <v>175</v>
      </c>
      <c r="E136" s="8" t="s">
        <v>321</v>
      </c>
      <c r="F136" t="s">
        <v>320</v>
      </c>
      <c r="G136" t="s">
        <v>124</v>
      </c>
      <c r="H136" t="s">
        <v>196</v>
      </c>
      <c r="I136" t="s">
        <v>445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x14ac:dyDescent="0.25">
      <c r="A137" t="s">
        <v>291</v>
      </c>
      <c r="B137" t="s">
        <v>94</v>
      </c>
      <c r="C137" s="8" t="s">
        <v>19</v>
      </c>
      <c r="D137" s="8">
        <v>225</v>
      </c>
      <c r="E137" s="8" t="s">
        <v>325</v>
      </c>
      <c r="F137" t="s">
        <v>324</v>
      </c>
      <c r="G137" t="s">
        <v>141</v>
      </c>
      <c r="H137" t="s">
        <v>196</v>
      </c>
      <c r="I137" t="s">
        <v>445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x14ac:dyDescent="0.25">
      <c r="A138" t="s">
        <v>291</v>
      </c>
      <c r="B138" t="s">
        <v>148</v>
      </c>
      <c r="C138" s="8" t="s">
        <v>19</v>
      </c>
      <c r="D138" s="8">
        <v>9</v>
      </c>
      <c r="E138" s="8" t="s">
        <v>327</v>
      </c>
      <c r="F138" t="s">
        <v>326</v>
      </c>
      <c r="G138" t="s">
        <v>152</v>
      </c>
      <c r="H138" t="s">
        <v>196</v>
      </c>
      <c r="I138" t="s">
        <v>445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x14ac:dyDescent="0.25">
      <c r="A139" t="s">
        <v>291</v>
      </c>
      <c r="B139" t="s">
        <v>148</v>
      </c>
      <c r="C139" s="8" t="s">
        <v>19</v>
      </c>
      <c r="D139" s="8">
        <v>18</v>
      </c>
      <c r="E139" s="8">
        <v>174888</v>
      </c>
      <c r="F139" t="s">
        <v>328</v>
      </c>
      <c r="G139" t="s">
        <v>156</v>
      </c>
      <c r="H139" t="s">
        <v>196</v>
      </c>
      <c r="I139" t="s">
        <v>445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x14ac:dyDescent="0.25">
      <c r="A140" t="s">
        <v>291</v>
      </c>
      <c r="B140" t="s">
        <v>148</v>
      </c>
      <c r="C140" s="8" t="s">
        <v>19</v>
      </c>
      <c r="D140" s="8">
        <v>63</v>
      </c>
      <c r="E140" s="8" t="s">
        <v>330</v>
      </c>
      <c r="F140" t="s">
        <v>329</v>
      </c>
      <c r="G140" t="s">
        <v>160</v>
      </c>
      <c r="H140" t="s">
        <v>196</v>
      </c>
      <c r="I140" t="s">
        <v>445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x14ac:dyDescent="0.25">
      <c r="A141" t="s">
        <v>291</v>
      </c>
      <c r="B141" t="s">
        <v>148</v>
      </c>
      <c r="C141" s="8" t="s">
        <v>19</v>
      </c>
      <c r="D141" s="8">
        <v>153</v>
      </c>
      <c r="E141" s="8">
        <v>168381</v>
      </c>
      <c r="F141" t="s">
        <v>331</v>
      </c>
      <c r="G141" t="s">
        <v>165</v>
      </c>
      <c r="H141" t="s">
        <v>196</v>
      </c>
      <c r="I141" t="s">
        <v>445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x14ac:dyDescent="0.25">
      <c r="A142" t="s">
        <v>291</v>
      </c>
      <c r="B142" t="s">
        <v>206</v>
      </c>
      <c r="C142" s="8">
        <v>8</v>
      </c>
      <c r="D142" s="8" t="s">
        <v>19</v>
      </c>
      <c r="E142" s="8">
        <v>154534</v>
      </c>
      <c r="F142" t="s">
        <v>440</v>
      </c>
      <c r="G142" t="s">
        <v>208</v>
      </c>
      <c r="H142" t="s">
        <v>196</v>
      </c>
      <c r="I142" t="s">
        <v>445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x14ac:dyDescent="0.25">
      <c r="A143" t="s">
        <v>333</v>
      </c>
      <c r="B143" t="s">
        <v>18</v>
      </c>
      <c r="C143" s="8">
        <v>48</v>
      </c>
      <c r="D143" s="8" t="s">
        <v>19</v>
      </c>
      <c r="E143" s="8" t="s">
        <v>335</v>
      </c>
      <c r="F143" t="s">
        <v>334</v>
      </c>
      <c r="G143" t="s">
        <v>21</v>
      </c>
      <c r="H143" t="s">
        <v>196</v>
      </c>
      <c r="I143" t="s">
        <v>445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1:50" x14ac:dyDescent="0.25">
      <c r="A144" t="s">
        <v>336</v>
      </c>
      <c r="B144" t="s">
        <v>18</v>
      </c>
      <c r="C144" s="8">
        <v>96</v>
      </c>
      <c r="D144" s="8" t="s">
        <v>19</v>
      </c>
      <c r="E144" s="8" t="s">
        <v>338</v>
      </c>
      <c r="F144" t="s">
        <v>337</v>
      </c>
      <c r="G144" t="s">
        <v>21</v>
      </c>
      <c r="H144" t="s">
        <v>196</v>
      </c>
      <c r="I144" t="s">
        <v>445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1:50" x14ac:dyDescent="0.25">
      <c r="A145" t="s">
        <v>339</v>
      </c>
      <c r="B145" t="s">
        <v>18</v>
      </c>
      <c r="C145" s="8">
        <v>96</v>
      </c>
      <c r="D145" s="8" t="s">
        <v>19</v>
      </c>
      <c r="E145" s="8" t="s">
        <v>341</v>
      </c>
      <c r="F145" t="s">
        <v>340</v>
      </c>
      <c r="G145" t="s">
        <v>21</v>
      </c>
      <c r="H145" t="s">
        <v>196</v>
      </c>
      <c r="I145" t="s">
        <v>445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1:50" x14ac:dyDescent="0.25">
      <c r="A146" t="s">
        <v>339</v>
      </c>
      <c r="B146" t="s">
        <v>18</v>
      </c>
      <c r="C146" s="8">
        <v>96</v>
      </c>
      <c r="D146" s="8" t="s">
        <v>19</v>
      </c>
      <c r="E146" s="8" t="s">
        <v>345</v>
      </c>
      <c r="F146" t="s">
        <v>344</v>
      </c>
      <c r="G146" t="s">
        <v>21</v>
      </c>
      <c r="H146" t="s">
        <v>196</v>
      </c>
      <c r="I146" t="s">
        <v>445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1:50" x14ac:dyDescent="0.25">
      <c r="A147" t="s">
        <v>339</v>
      </c>
      <c r="B147" t="s">
        <v>18</v>
      </c>
      <c r="C147" s="8">
        <v>384</v>
      </c>
      <c r="D147" s="8" t="s">
        <v>19</v>
      </c>
      <c r="E147" s="8" t="s">
        <v>349</v>
      </c>
      <c r="F147" t="s">
        <v>348</v>
      </c>
      <c r="G147" t="s">
        <v>21</v>
      </c>
      <c r="H147" t="s">
        <v>196</v>
      </c>
      <c r="I147" t="s">
        <v>446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1:50" x14ac:dyDescent="0.25">
      <c r="A148" t="s">
        <v>350</v>
      </c>
      <c r="B148" t="s">
        <v>18</v>
      </c>
      <c r="C148" s="8">
        <v>384</v>
      </c>
      <c r="D148" s="8" t="s">
        <v>19</v>
      </c>
      <c r="E148" s="8" t="s">
        <v>352</v>
      </c>
      <c r="F148" t="s">
        <v>351</v>
      </c>
      <c r="G148" t="s">
        <v>21</v>
      </c>
      <c r="H148" t="s">
        <v>196</v>
      </c>
      <c r="I148" t="s">
        <v>446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1:50" x14ac:dyDescent="0.25">
      <c r="A149" t="s">
        <v>353</v>
      </c>
      <c r="B149" t="s">
        <v>18</v>
      </c>
      <c r="C149" s="8">
        <v>6</v>
      </c>
      <c r="D149" s="8" t="s">
        <v>19</v>
      </c>
      <c r="E149" s="8" t="s">
        <v>355</v>
      </c>
      <c r="F149" t="s">
        <v>354</v>
      </c>
      <c r="G149" t="s">
        <v>21</v>
      </c>
      <c r="H149" t="s">
        <v>196</v>
      </c>
      <c r="I149" t="s">
        <v>445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1:50" x14ac:dyDescent="0.25">
      <c r="A150" t="s">
        <v>353</v>
      </c>
      <c r="B150" t="s">
        <v>18</v>
      </c>
      <c r="C150" s="8">
        <v>12</v>
      </c>
      <c r="D150" s="8" t="s">
        <v>19</v>
      </c>
      <c r="E150" s="8" t="s">
        <v>357</v>
      </c>
      <c r="F150" t="s">
        <v>356</v>
      </c>
      <c r="G150" t="s">
        <v>21</v>
      </c>
      <c r="H150" t="s">
        <v>196</v>
      </c>
      <c r="I150" t="s">
        <v>445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1:50" x14ac:dyDescent="0.25">
      <c r="A151" t="s">
        <v>353</v>
      </c>
      <c r="B151" t="s">
        <v>18</v>
      </c>
      <c r="C151" s="8">
        <v>24</v>
      </c>
      <c r="D151" s="8" t="s">
        <v>19</v>
      </c>
      <c r="E151" s="8" t="s">
        <v>359</v>
      </c>
      <c r="F151" t="s">
        <v>358</v>
      </c>
      <c r="G151" t="s">
        <v>21</v>
      </c>
      <c r="H151" t="s">
        <v>196</v>
      </c>
      <c r="I151" t="s">
        <v>445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1:50" x14ac:dyDescent="0.25">
      <c r="A152" t="s">
        <v>353</v>
      </c>
      <c r="B152" t="s">
        <v>18</v>
      </c>
      <c r="C152" s="8">
        <v>96</v>
      </c>
      <c r="D152" s="8" t="s">
        <v>19</v>
      </c>
      <c r="E152" s="8" t="s">
        <v>361</v>
      </c>
      <c r="F152" t="s">
        <v>360</v>
      </c>
      <c r="G152" t="s">
        <v>21</v>
      </c>
      <c r="H152" t="s">
        <v>196</v>
      </c>
      <c r="I152" t="s">
        <v>445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1:50" x14ac:dyDescent="0.25">
      <c r="A153" t="s">
        <v>353</v>
      </c>
      <c r="B153" t="s">
        <v>94</v>
      </c>
      <c r="C153" s="8" t="s">
        <v>19</v>
      </c>
      <c r="D153" s="8">
        <v>25</v>
      </c>
      <c r="E153" s="8" t="s">
        <v>363</v>
      </c>
      <c r="F153" t="s">
        <v>362</v>
      </c>
      <c r="G153" t="s">
        <v>311</v>
      </c>
      <c r="H153" t="s">
        <v>196</v>
      </c>
      <c r="I153" t="s">
        <v>445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1:50" x14ac:dyDescent="0.25">
      <c r="A154" t="s">
        <v>353</v>
      </c>
      <c r="B154" t="s">
        <v>94</v>
      </c>
      <c r="C154" s="8" t="s">
        <v>19</v>
      </c>
      <c r="D154" s="8">
        <v>75</v>
      </c>
      <c r="E154" s="8" t="s">
        <v>365</v>
      </c>
      <c r="F154" t="s">
        <v>364</v>
      </c>
      <c r="G154" t="s">
        <v>316</v>
      </c>
      <c r="H154" t="s">
        <v>196</v>
      </c>
      <c r="I154" t="s">
        <v>445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1:50" x14ac:dyDescent="0.25">
      <c r="A155" t="s">
        <v>353</v>
      </c>
      <c r="B155" t="s">
        <v>148</v>
      </c>
      <c r="C155" s="8" t="s">
        <v>19</v>
      </c>
      <c r="D155" s="8">
        <v>9</v>
      </c>
      <c r="E155" s="8" t="s">
        <v>367</v>
      </c>
      <c r="F155" t="s">
        <v>366</v>
      </c>
      <c r="G155" t="s">
        <v>152</v>
      </c>
      <c r="H155" t="s">
        <v>196</v>
      </c>
      <c r="I155" t="s">
        <v>445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1:50" x14ac:dyDescent="0.25">
      <c r="A156" t="s">
        <v>353</v>
      </c>
      <c r="B156" t="s">
        <v>148</v>
      </c>
      <c r="C156" s="8" t="s">
        <v>19</v>
      </c>
      <c r="D156" s="8">
        <v>23</v>
      </c>
      <c r="E156" s="8" t="s">
        <v>369</v>
      </c>
      <c r="F156" t="s">
        <v>368</v>
      </c>
      <c r="G156" t="s">
        <v>156</v>
      </c>
      <c r="H156" t="s">
        <v>196</v>
      </c>
      <c r="I156" t="s">
        <v>445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1:50" x14ac:dyDescent="0.25">
      <c r="A157" t="s">
        <v>353</v>
      </c>
      <c r="B157" t="s">
        <v>148</v>
      </c>
      <c r="C157" s="8" t="s">
        <v>19</v>
      </c>
      <c r="D157" s="8">
        <v>58</v>
      </c>
      <c r="E157" s="8" t="s">
        <v>371</v>
      </c>
      <c r="F157" t="s">
        <v>370</v>
      </c>
      <c r="G157" t="s">
        <v>160</v>
      </c>
      <c r="H157" t="s">
        <v>196</v>
      </c>
      <c r="I157" t="s">
        <v>445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1:50" x14ac:dyDescent="0.25">
      <c r="A158" t="s">
        <v>375</v>
      </c>
      <c r="B158" t="s">
        <v>18</v>
      </c>
      <c r="C158" s="8">
        <v>6</v>
      </c>
      <c r="D158" s="8" t="s">
        <v>19</v>
      </c>
      <c r="E158" s="8" t="s">
        <v>377</v>
      </c>
      <c r="F158" t="s">
        <v>376</v>
      </c>
      <c r="G158" t="s">
        <v>21</v>
      </c>
      <c r="H158" t="s">
        <v>196</v>
      </c>
      <c r="I158" t="s">
        <v>445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1:50" x14ac:dyDescent="0.25">
      <c r="A159" t="s">
        <v>375</v>
      </c>
      <c r="B159" t="s">
        <v>18</v>
      </c>
      <c r="C159" s="8">
        <v>12</v>
      </c>
      <c r="D159" s="8" t="s">
        <v>19</v>
      </c>
      <c r="E159" s="8" t="s">
        <v>379</v>
      </c>
      <c r="F159" t="s">
        <v>378</v>
      </c>
      <c r="G159" t="s">
        <v>21</v>
      </c>
      <c r="H159" t="s">
        <v>196</v>
      </c>
      <c r="I159" t="s">
        <v>445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1:50" x14ac:dyDescent="0.25">
      <c r="A160" t="s">
        <v>375</v>
      </c>
      <c r="B160" t="s">
        <v>18</v>
      </c>
      <c r="C160" s="8">
        <v>24</v>
      </c>
      <c r="D160" s="8" t="s">
        <v>19</v>
      </c>
      <c r="E160" s="8" t="s">
        <v>381</v>
      </c>
      <c r="F160" t="s">
        <v>380</v>
      </c>
      <c r="G160" t="s">
        <v>21</v>
      </c>
      <c r="H160" t="s">
        <v>196</v>
      </c>
      <c r="I160" t="s">
        <v>445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1:50" x14ac:dyDescent="0.25">
      <c r="A161" t="s">
        <v>375</v>
      </c>
      <c r="B161" t="s">
        <v>18</v>
      </c>
      <c r="C161" s="8">
        <v>48</v>
      </c>
      <c r="D161" s="8" t="s">
        <v>19</v>
      </c>
      <c r="E161" s="8" t="s">
        <v>383</v>
      </c>
      <c r="F161" t="s">
        <v>382</v>
      </c>
      <c r="G161" t="s">
        <v>21</v>
      </c>
      <c r="H161" t="s">
        <v>196</v>
      </c>
      <c r="I161" t="s">
        <v>445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1:50" x14ac:dyDescent="0.25">
      <c r="A162" t="s">
        <v>375</v>
      </c>
      <c r="B162" t="s">
        <v>18</v>
      </c>
      <c r="C162" s="8">
        <v>96</v>
      </c>
      <c r="D162" s="8" t="s">
        <v>19</v>
      </c>
      <c r="E162" s="8" t="s">
        <v>386</v>
      </c>
      <c r="F162" t="s">
        <v>384</v>
      </c>
      <c r="G162" t="s">
        <v>21</v>
      </c>
      <c r="H162" t="s">
        <v>35</v>
      </c>
      <c r="I162" t="s">
        <v>445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1:50" x14ac:dyDescent="0.25">
      <c r="A163" t="s">
        <v>375</v>
      </c>
      <c r="B163" t="s">
        <v>18</v>
      </c>
      <c r="C163" s="8">
        <v>96</v>
      </c>
      <c r="D163" s="8" t="s">
        <v>19</v>
      </c>
      <c r="E163" s="8" t="s">
        <v>388</v>
      </c>
      <c r="F163" t="s">
        <v>387</v>
      </c>
      <c r="G163" t="s">
        <v>21</v>
      </c>
      <c r="H163" t="s">
        <v>196</v>
      </c>
      <c r="I163" t="s">
        <v>445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1:50" x14ac:dyDescent="0.25">
      <c r="A164" t="s">
        <v>375</v>
      </c>
      <c r="B164" t="s">
        <v>18</v>
      </c>
      <c r="C164" s="8">
        <v>384</v>
      </c>
      <c r="D164" s="8" t="s">
        <v>19</v>
      </c>
      <c r="E164" s="8" t="s">
        <v>390</v>
      </c>
      <c r="F164" t="s">
        <v>389</v>
      </c>
      <c r="G164" t="s">
        <v>21</v>
      </c>
      <c r="H164" t="s">
        <v>35</v>
      </c>
      <c r="I164" t="s">
        <v>446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1:50" x14ac:dyDescent="0.25">
      <c r="A165" t="s">
        <v>391</v>
      </c>
      <c r="B165" t="s">
        <v>18</v>
      </c>
      <c r="C165" s="8">
        <v>6</v>
      </c>
      <c r="D165" s="8" t="s">
        <v>19</v>
      </c>
      <c r="E165" s="8" t="s">
        <v>393</v>
      </c>
      <c r="F165" t="s">
        <v>392</v>
      </c>
      <c r="G165" t="s">
        <v>21</v>
      </c>
      <c r="H165" t="s">
        <v>196</v>
      </c>
      <c r="I165" t="s">
        <v>445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1:50" x14ac:dyDescent="0.25">
      <c r="A166" t="s">
        <v>391</v>
      </c>
      <c r="B166" t="s">
        <v>18</v>
      </c>
      <c r="C166" s="8">
        <v>12</v>
      </c>
      <c r="D166" s="8" t="s">
        <v>19</v>
      </c>
      <c r="E166" s="8" t="s">
        <v>395</v>
      </c>
      <c r="F166" t="s">
        <v>394</v>
      </c>
      <c r="G166" t="s">
        <v>21</v>
      </c>
      <c r="H166" t="s">
        <v>196</v>
      </c>
      <c r="I166" t="s">
        <v>445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1:50" x14ac:dyDescent="0.25">
      <c r="A167" t="s">
        <v>396</v>
      </c>
      <c r="B167" t="s">
        <v>18</v>
      </c>
      <c r="C167" s="8">
        <v>12</v>
      </c>
      <c r="D167" s="8" t="s">
        <v>19</v>
      </c>
      <c r="E167" s="8">
        <v>130185</v>
      </c>
      <c r="F167" t="s">
        <v>397</v>
      </c>
      <c r="G167" t="s">
        <v>21</v>
      </c>
      <c r="H167" t="s">
        <v>196</v>
      </c>
      <c r="I167" t="s">
        <v>445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  <row r="168" spans="1:50" x14ac:dyDescent="0.25">
      <c r="A168" t="s">
        <v>396</v>
      </c>
      <c r="B168" t="s">
        <v>94</v>
      </c>
      <c r="C168" s="8" t="s">
        <v>19</v>
      </c>
      <c r="D168" s="8">
        <v>75</v>
      </c>
      <c r="E168" s="8" t="s">
        <v>399</v>
      </c>
      <c r="F168" t="s">
        <v>398</v>
      </c>
      <c r="G168" t="s">
        <v>316</v>
      </c>
      <c r="H168" t="s">
        <v>196</v>
      </c>
      <c r="I168" t="s">
        <v>445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</row>
    <row r="169" spans="1:50" x14ac:dyDescent="0.25">
      <c r="A169" t="s">
        <v>400</v>
      </c>
      <c r="B169" t="s">
        <v>18</v>
      </c>
      <c r="C169" s="8">
        <v>6</v>
      </c>
      <c r="D169" s="8" t="s">
        <v>19</v>
      </c>
      <c r="E169" s="8" t="s">
        <v>402</v>
      </c>
      <c r="F169" t="s">
        <v>401</v>
      </c>
      <c r="G169" t="s">
        <v>21</v>
      </c>
      <c r="H169" t="s">
        <v>436</v>
      </c>
      <c r="I169" t="s">
        <v>445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</row>
    <row r="170" spans="1:50" x14ac:dyDescent="0.25">
      <c r="A170" t="s">
        <v>400</v>
      </c>
      <c r="B170" t="s">
        <v>18</v>
      </c>
      <c r="C170" s="8">
        <v>12</v>
      </c>
      <c r="D170" s="8" t="s">
        <v>19</v>
      </c>
      <c r="E170" s="8" t="s">
        <v>404</v>
      </c>
      <c r="F170" t="s">
        <v>403</v>
      </c>
      <c r="G170" t="s">
        <v>21</v>
      </c>
      <c r="H170" t="s">
        <v>436</v>
      </c>
      <c r="I170" t="s">
        <v>445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1:50" x14ac:dyDescent="0.25">
      <c r="A171" t="s">
        <v>400</v>
      </c>
      <c r="B171" t="s">
        <v>18</v>
      </c>
      <c r="C171" s="8">
        <v>24</v>
      </c>
      <c r="D171" s="8" t="s">
        <v>19</v>
      </c>
      <c r="E171" s="8" t="s">
        <v>406</v>
      </c>
      <c r="F171" t="s">
        <v>405</v>
      </c>
      <c r="G171" t="s">
        <v>21</v>
      </c>
      <c r="H171" t="s">
        <v>436</v>
      </c>
      <c r="I171" t="s">
        <v>445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1:50" x14ac:dyDescent="0.25">
      <c r="A172" t="s">
        <v>400</v>
      </c>
      <c r="B172" t="s">
        <v>18</v>
      </c>
      <c r="C172" s="8">
        <v>96</v>
      </c>
      <c r="D172" s="8" t="s">
        <v>19</v>
      </c>
      <c r="E172" s="8" t="s">
        <v>409</v>
      </c>
      <c r="F172" t="s">
        <v>407</v>
      </c>
      <c r="G172" t="s">
        <v>21</v>
      </c>
      <c r="H172" t="s">
        <v>436</v>
      </c>
      <c r="I172" t="s">
        <v>445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1:50" x14ac:dyDescent="0.25">
      <c r="A173" t="s">
        <v>400</v>
      </c>
      <c r="B173" t="s">
        <v>94</v>
      </c>
      <c r="C173" s="8" t="s">
        <v>19</v>
      </c>
      <c r="D173" s="8">
        <v>25</v>
      </c>
      <c r="E173" s="8" t="s">
        <v>411</v>
      </c>
      <c r="F173" t="s">
        <v>410</v>
      </c>
      <c r="G173" t="s">
        <v>311</v>
      </c>
      <c r="H173" t="s">
        <v>196</v>
      </c>
      <c r="I173" t="s">
        <v>445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1:50" x14ac:dyDescent="0.25">
      <c r="A174" t="s">
        <v>400</v>
      </c>
      <c r="B174" t="s">
        <v>94</v>
      </c>
      <c r="C174" s="8" t="s">
        <v>19</v>
      </c>
      <c r="D174" s="8">
        <v>75</v>
      </c>
      <c r="E174" s="8" t="s">
        <v>413</v>
      </c>
      <c r="F174" t="s">
        <v>412</v>
      </c>
      <c r="G174" t="s">
        <v>316</v>
      </c>
      <c r="H174" t="s">
        <v>196</v>
      </c>
      <c r="I174" t="s">
        <v>445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1:50" x14ac:dyDescent="0.25">
      <c r="A175" t="s">
        <v>400</v>
      </c>
      <c r="B175" t="s">
        <v>94</v>
      </c>
      <c r="C175" s="8" t="s">
        <v>19</v>
      </c>
      <c r="D175" s="8">
        <v>150</v>
      </c>
      <c r="E175" s="8" t="s">
        <v>415</v>
      </c>
      <c r="F175" t="s">
        <v>414</v>
      </c>
      <c r="G175" t="s">
        <v>124</v>
      </c>
      <c r="H175" t="s">
        <v>196</v>
      </c>
      <c r="I175" t="s">
        <v>445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1:50" x14ac:dyDescent="0.25">
      <c r="A176" t="s">
        <v>400</v>
      </c>
      <c r="B176" t="s">
        <v>148</v>
      </c>
      <c r="C176" s="8" t="s">
        <v>19</v>
      </c>
      <c r="D176" s="8">
        <v>9</v>
      </c>
      <c r="E176" s="8">
        <v>93040</v>
      </c>
      <c r="F176" t="s">
        <v>416</v>
      </c>
      <c r="G176" t="s">
        <v>152</v>
      </c>
      <c r="H176" t="s">
        <v>196</v>
      </c>
      <c r="I176" t="s">
        <v>445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1:50" x14ac:dyDescent="0.25">
      <c r="A177" t="s">
        <v>400</v>
      </c>
      <c r="B177" t="s">
        <v>148</v>
      </c>
      <c r="C177" s="8" t="s">
        <v>19</v>
      </c>
      <c r="D177" s="8">
        <v>23</v>
      </c>
      <c r="E177" s="8">
        <v>93060</v>
      </c>
      <c r="F177" t="s">
        <v>417</v>
      </c>
      <c r="G177" t="s">
        <v>156</v>
      </c>
      <c r="H177" t="s">
        <v>196</v>
      </c>
      <c r="I177" t="s">
        <v>445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1:50" x14ac:dyDescent="0.25">
      <c r="A178" t="s">
        <v>400</v>
      </c>
      <c r="B178" t="s">
        <v>148</v>
      </c>
      <c r="C178" s="8" t="s">
        <v>19</v>
      </c>
      <c r="D178" s="8">
        <v>153</v>
      </c>
      <c r="E178" s="8">
        <v>93150</v>
      </c>
      <c r="F178" t="s">
        <v>418</v>
      </c>
      <c r="G178" t="s">
        <v>165</v>
      </c>
      <c r="H178" t="s">
        <v>196</v>
      </c>
      <c r="I178" t="s">
        <v>445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1:50" x14ac:dyDescent="0.25">
      <c r="A179" t="s">
        <v>419</v>
      </c>
      <c r="B179" t="s">
        <v>148</v>
      </c>
      <c r="C179" s="8" t="s">
        <v>19</v>
      </c>
      <c r="D179" s="8">
        <v>4</v>
      </c>
      <c r="E179" s="8" t="s">
        <v>421</v>
      </c>
      <c r="F179" t="s">
        <v>420</v>
      </c>
      <c r="G179" t="s">
        <v>152</v>
      </c>
      <c r="H179" t="s">
        <v>196</v>
      </c>
      <c r="I179" t="s">
        <v>445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1:50" x14ac:dyDescent="0.25">
      <c r="A180" t="s">
        <v>422</v>
      </c>
      <c r="B180" t="s">
        <v>18</v>
      </c>
      <c r="C180" s="8">
        <v>96</v>
      </c>
      <c r="D180" s="8" t="s">
        <v>19</v>
      </c>
      <c r="E180" s="8" t="s">
        <v>424</v>
      </c>
      <c r="F180" t="s">
        <v>423</v>
      </c>
      <c r="G180" t="s">
        <v>21</v>
      </c>
      <c r="H180" t="s">
        <v>196</v>
      </c>
      <c r="I180" t="s">
        <v>445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1:50" x14ac:dyDescent="0.25">
      <c r="A181" t="s">
        <v>391</v>
      </c>
      <c r="B181" t="s">
        <v>18</v>
      </c>
      <c r="C181">
        <v>12</v>
      </c>
      <c r="D181" t="s">
        <v>19</v>
      </c>
      <c r="E181" t="s">
        <v>395</v>
      </c>
      <c r="F181" t="s">
        <v>394</v>
      </c>
      <c r="G181" t="s">
        <v>21</v>
      </c>
      <c r="H181" t="s">
        <v>196</v>
      </c>
      <c r="I181" t="s">
        <v>445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1:50" x14ac:dyDescent="0.25">
      <c r="A182" t="s">
        <v>448</v>
      </c>
      <c r="B182" t="s">
        <v>18</v>
      </c>
      <c r="C182">
        <v>6</v>
      </c>
      <c r="D182" t="s">
        <v>19</v>
      </c>
      <c r="E182" t="s">
        <v>377</v>
      </c>
      <c r="F182" t="s">
        <v>449</v>
      </c>
      <c r="G182" t="s">
        <v>21</v>
      </c>
      <c r="H182" t="s">
        <v>196</v>
      </c>
      <c r="I182" t="s">
        <v>445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1:50" x14ac:dyDescent="0.25">
      <c r="A183" t="s">
        <v>448</v>
      </c>
      <c r="B183" t="s">
        <v>18</v>
      </c>
      <c r="C183">
        <v>12</v>
      </c>
      <c r="D183" t="s">
        <v>19</v>
      </c>
      <c r="E183" t="s">
        <v>379</v>
      </c>
      <c r="F183" t="s">
        <v>450</v>
      </c>
      <c r="G183" t="s">
        <v>21</v>
      </c>
      <c r="H183" t="s">
        <v>196</v>
      </c>
      <c r="I183" t="s">
        <v>445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1:50" x14ac:dyDescent="0.25">
      <c r="A184" t="s">
        <v>448</v>
      </c>
      <c r="B184" t="s">
        <v>18</v>
      </c>
      <c r="C184">
        <v>24</v>
      </c>
      <c r="D184" t="s">
        <v>19</v>
      </c>
      <c r="E184" t="s">
        <v>381</v>
      </c>
      <c r="F184" t="s">
        <v>451</v>
      </c>
      <c r="G184" t="s">
        <v>21</v>
      </c>
      <c r="H184" t="s">
        <v>196</v>
      </c>
      <c r="I184" t="s">
        <v>445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1:50" x14ac:dyDescent="0.25">
      <c r="A185" t="s">
        <v>448</v>
      </c>
      <c r="B185" t="s">
        <v>18</v>
      </c>
      <c r="C185">
        <v>48</v>
      </c>
      <c r="D185" t="s">
        <v>19</v>
      </c>
      <c r="E185" t="s">
        <v>383</v>
      </c>
      <c r="F185" t="s">
        <v>452</v>
      </c>
      <c r="G185" t="s">
        <v>21</v>
      </c>
      <c r="H185" t="s">
        <v>196</v>
      </c>
      <c r="I185" t="s">
        <v>445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1:50" x14ac:dyDescent="0.25">
      <c r="A186" t="s">
        <v>448</v>
      </c>
      <c r="B186" t="s">
        <v>18</v>
      </c>
      <c r="C186">
        <v>96</v>
      </c>
      <c r="D186" t="s">
        <v>19</v>
      </c>
      <c r="E186" t="s">
        <v>388</v>
      </c>
      <c r="F186" t="s">
        <v>453</v>
      </c>
      <c r="G186" t="s">
        <v>21</v>
      </c>
      <c r="H186" t="s">
        <v>196</v>
      </c>
      <c r="I186" t="s">
        <v>445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1:50" x14ac:dyDescent="0.25">
      <c r="A187" t="s">
        <v>396</v>
      </c>
      <c r="B187" t="s">
        <v>18</v>
      </c>
      <c r="C187">
        <v>12</v>
      </c>
      <c r="D187" t="s">
        <v>19</v>
      </c>
      <c r="E187">
        <v>130185</v>
      </c>
      <c r="F187" t="s">
        <v>397</v>
      </c>
      <c r="G187" t="s">
        <v>21</v>
      </c>
      <c r="H187" t="s">
        <v>196</v>
      </c>
      <c r="I187" t="s">
        <v>445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1:50" x14ac:dyDescent="0.25">
      <c r="A188" t="s">
        <v>396</v>
      </c>
      <c r="B188" t="s">
        <v>18</v>
      </c>
      <c r="C188">
        <v>24</v>
      </c>
      <c r="D188" t="s">
        <v>19</v>
      </c>
      <c r="E188">
        <v>130186</v>
      </c>
      <c r="F188" t="s">
        <v>454</v>
      </c>
      <c r="G188" t="s">
        <v>21</v>
      </c>
      <c r="H188" t="s">
        <v>196</v>
      </c>
      <c r="I188" t="s">
        <v>445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1:50" x14ac:dyDescent="0.25">
      <c r="A189" t="s">
        <v>396</v>
      </c>
      <c r="B189" t="s">
        <v>94</v>
      </c>
      <c r="C189" t="s">
        <v>19</v>
      </c>
      <c r="D189">
        <v>75</v>
      </c>
      <c r="E189" t="s">
        <v>399</v>
      </c>
      <c r="F189" t="s">
        <v>398</v>
      </c>
      <c r="G189" t="s">
        <v>316</v>
      </c>
      <c r="H189" t="s">
        <v>196</v>
      </c>
      <c r="I189" t="s">
        <v>445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1:50" x14ac:dyDescent="0.25">
      <c r="A190" t="s">
        <v>400</v>
      </c>
      <c r="B190" t="s">
        <v>18</v>
      </c>
      <c r="C190">
        <v>6</v>
      </c>
      <c r="D190" t="s">
        <v>19</v>
      </c>
      <c r="E190" t="s">
        <v>402</v>
      </c>
      <c r="F190" t="s">
        <v>401</v>
      </c>
      <c r="G190" t="s">
        <v>21</v>
      </c>
      <c r="H190" t="s">
        <v>436</v>
      </c>
      <c r="I190" t="s">
        <v>445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1:50" x14ac:dyDescent="0.25">
      <c r="A191" t="s">
        <v>400</v>
      </c>
      <c r="B191" t="s">
        <v>18</v>
      </c>
      <c r="C191">
        <v>12</v>
      </c>
      <c r="D191" t="s">
        <v>19</v>
      </c>
      <c r="E191" t="s">
        <v>404</v>
      </c>
      <c r="F191" t="s">
        <v>403</v>
      </c>
      <c r="G191" t="s">
        <v>21</v>
      </c>
      <c r="H191" t="s">
        <v>436</v>
      </c>
      <c r="I191" t="s">
        <v>445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1:50" x14ac:dyDescent="0.25">
      <c r="A192" t="s">
        <v>400</v>
      </c>
      <c r="B192" t="s">
        <v>18</v>
      </c>
      <c r="C192">
        <v>24</v>
      </c>
      <c r="D192" t="s">
        <v>19</v>
      </c>
      <c r="E192" t="s">
        <v>406</v>
      </c>
      <c r="F192" t="s">
        <v>405</v>
      </c>
      <c r="G192" t="s">
        <v>21</v>
      </c>
      <c r="H192" t="s">
        <v>436</v>
      </c>
      <c r="I192" t="s">
        <v>445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1:50" x14ac:dyDescent="0.25">
      <c r="A193" t="s">
        <v>400</v>
      </c>
      <c r="B193" t="s">
        <v>18</v>
      </c>
      <c r="C193">
        <v>96</v>
      </c>
      <c r="D193" t="s">
        <v>19</v>
      </c>
      <c r="E193" t="s">
        <v>409</v>
      </c>
      <c r="F193" t="s">
        <v>407</v>
      </c>
      <c r="G193" t="s">
        <v>21</v>
      </c>
      <c r="H193" t="s">
        <v>436</v>
      </c>
      <c r="I193" t="s">
        <v>445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1:50" x14ac:dyDescent="0.25">
      <c r="A194" t="s">
        <v>400</v>
      </c>
      <c r="B194" t="s">
        <v>94</v>
      </c>
      <c r="C194" t="s">
        <v>19</v>
      </c>
      <c r="D194">
        <v>25</v>
      </c>
      <c r="E194" t="s">
        <v>411</v>
      </c>
      <c r="F194" t="s">
        <v>410</v>
      </c>
      <c r="G194" t="s">
        <v>311</v>
      </c>
      <c r="H194" t="s">
        <v>196</v>
      </c>
      <c r="I194" t="s">
        <v>445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1:50" x14ac:dyDescent="0.25">
      <c r="A195" t="s">
        <v>400</v>
      </c>
      <c r="B195" t="s">
        <v>94</v>
      </c>
      <c r="C195" t="s">
        <v>19</v>
      </c>
      <c r="D195">
        <v>75</v>
      </c>
      <c r="E195" t="s">
        <v>413</v>
      </c>
      <c r="F195" t="s">
        <v>412</v>
      </c>
      <c r="G195" t="s">
        <v>316</v>
      </c>
      <c r="H195" t="s">
        <v>196</v>
      </c>
      <c r="I195" t="s">
        <v>445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1:50" x14ac:dyDescent="0.25">
      <c r="A196" t="s">
        <v>400</v>
      </c>
      <c r="B196" t="s">
        <v>94</v>
      </c>
      <c r="C196" t="s">
        <v>19</v>
      </c>
      <c r="D196">
        <v>150</v>
      </c>
      <c r="E196" t="s">
        <v>415</v>
      </c>
      <c r="F196" t="s">
        <v>414</v>
      </c>
      <c r="G196" t="s">
        <v>124</v>
      </c>
      <c r="H196" t="s">
        <v>196</v>
      </c>
      <c r="I196" t="s">
        <v>445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1:50" x14ac:dyDescent="0.25">
      <c r="A197" t="s">
        <v>400</v>
      </c>
      <c r="B197" t="s">
        <v>148</v>
      </c>
      <c r="C197" t="s">
        <v>19</v>
      </c>
      <c r="D197">
        <v>9</v>
      </c>
      <c r="E197">
        <v>93040</v>
      </c>
      <c r="F197" t="s">
        <v>416</v>
      </c>
      <c r="G197" t="s">
        <v>152</v>
      </c>
      <c r="H197" t="s">
        <v>196</v>
      </c>
      <c r="I197" t="s">
        <v>445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1:50" x14ac:dyDescent="0.25">
      <c r="A198" t="s">
        <v>400</v>
      </c>
      <c r="B198" t="s">
        <v>148</v>
      </c>
      <c r="C198" t="s">
        <v>19</v>
      </c>
      <c r="D198">
        <v>23</v>
      </c>
      <c r="E198">
        <v>93060</v>
      </c>
      <c r="F198" t="s">
        <v>417</v>
      </c>
      <c r="G198" t="s">
        <v>156</v>
      </c>
      <c r="H198" t="s">
        <v>196</v>
      </c>
      <c r="I198" t="s">
        <v>445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1:50" x14ac:dyDescent="0.25">
      <c r="A199" t="s">
        <v>400</v>
      </c>
      <c r="B199" t="s">
        <v>148</v>
      </c>
      <c r="C199" t="s">
        <v>19</v>
      </c>
      <c r="D199">
        <v>153</v>
      </c>
      <c r="E199">
        <v>93150</v>
      </c>
      <c r="F199" t="s">
        <v>418</v>
      </c>
      <c r="G199" t="s">
        <v>165</v>
      </c>
      <c r="H199" t="s">
        <v>196</v>
      </c>
      <c r="I199" t="s">
        <v>445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1:50" x14ac:dyDescent="0.25">
      <c r="A200" t="s">
        <v>419</v>
      </c>
      <c r="B200" t="s">
        <v>148</v>
      </c>
      <c r="C200" t="s">
        <v>19</v>
      </c>
      <c r="D200">
        <v>4</v>
      </c>
      <c r="E200" t="s">
        <v>455</v>
      </c>
      <c r="F200" t="s">
        <v>420</v>
      </c>
      <c r="G200" t="s">
        <v>152</v>
      </c>
      <c r="H200" t="s">
        <v>196</v>
      </c>
      <c r="I200" t="s">
        <v>445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1:50" x14ac:dyDescent="0.25">
      <c r="A201" t="s">
        <v>422</v>
      </c>
      <c r="B201" t="s">
        <v>18</v>
      </c>
      <c r="C201">
        <v>96</v>
      </c>
      <c r="D201" t="s">
        <v>19</v>
      </c>
      <c r="E201" t="s">
        <v>424</v>
      </c>
      <c r="F201" t="s">
        <v>423</v>
      </c>
      <c r="G201" t="s">
        <v>21</v>
      </c>
      <c r="H201" t="s">
        <v>196</v>
      </c>
      <c r="I201" t="s">
        <v>445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1:5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1:5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1:5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1:5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1:5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1:5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1:5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1:5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1:5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1:5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1:5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1:5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1:5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1:5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1:5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1:5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1:5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1:5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1:5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1:5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1:5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1:5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1:5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1:5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1:5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1:5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1:5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1:5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1:5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1:5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1:5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1:5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1:5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1:5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1:5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1:5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1:5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1:5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1:5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5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1:5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1:5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1:5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1:5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1:5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1:5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1:5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1:5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1:5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1:5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1:5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1:5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1:5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1:5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1:5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1:5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1:5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1:5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1:5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1:5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1:5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1:5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1:5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1:5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1:5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1:5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1:5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5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1:5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1:5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1:5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1:5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1:5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1:5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1:5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1:5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1:5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1:5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1:5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1:5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1:5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1:5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  <row r="287" spans="1:5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</row>
    <row r="288" spans="1:5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</row>
    <row r="289" spans="1:5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</row>
    <row r="290" spans="1:5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</row>
    <row r="291" spans="1:5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</row>
    <row r="292" spans="1:5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</row>
    <row r="293" spans="1:5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</row>
    <row r="294" spans="1:5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</row>
    <row r="295" spans="1:5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</row>
    <row r="296" spans="1:5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</row>
    <row r="297" spans="1:5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</row>
    <row r="298" spans="1:5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</row>
    <row r="299" spans="1:5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</row>
    <row r="300" spans="1:5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</row>
    <row r="301" spans="1:5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</row>
    <row r="302" spans="1:5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</row>
    <row r="303" spans="1:5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</row>
    <row r="304" spans="1:5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</row>
    <row r="305" spans="1:50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</row>
    <row r="306" spans="1:50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</row>
    <row r="307" spans="1:50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</row>
    <row r="308" spans="1:50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</row>
    <row r="309" spans="1:50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</row>
    <row r="310" spans="1:50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</row>
    <row r="311" spans="1:50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</row>
    <row r="312" spans="1:50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</row>
    <row r="313" spans="1:50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</row>
    <row r="314" spans="1:50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</row>
    <row r="315" spans="1:50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</row>
    <row r="316" spans="1:50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</row>
    <row r="317" spans="1:50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</row>
    <row r="318" spans="1:50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</row>
    <row r="319" spans="1:50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</row>
    <row r="320" spans="1:5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</row>
    <row r="321" spans="1:50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</row>
    <row r="322" spans="1:50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</row>
    <row r="323" spans="1:50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</row>
    <row r="324" spans="1:50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</row>
    <row r="325" spans="1:50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</row>
    <row r="326" spans="1:50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</row>
    <row r="327" spans="1:50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</row>
    <row r="328" spans="1:50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</row>
    <row r="329" spans="1:50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</row>
    <row r="330" spans="1:50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</row>
    <row r="331" spans="1:50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</row>
    <row r="332" spans="1:50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</row>
    <row r="333" spans="1:50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</row>
    <row r="334" spans="1:50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</row>
    <row r="335" spans="1:50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</row>
    <row r="336" spans="1:50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</row>
    <row r="337" spans="1:50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</row>
    <row r="338" spans="1:50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</row>
    <row r="339" spans="1:50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</row>
    <row r="340" spans="1:50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</row>
    <row r="341" spans="1:50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</row>
    <row r="342" spans="1:50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</row>
    <row r="343" spans="1:50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</row>
    <row r="344" spans="1:50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</row>
    <row r="345" spans="1:50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</row>
    <row r="346" spans="1:50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</row>
    <row r="347" spans="1:50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  <row r="348" spans="1:50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</row>
    <row r="349" spans="1:50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</row>
    <row r="350" spans="1:50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</row>
    <row r="351" spans="1:50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</row>
    <row r="352" spans="1:50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</row>
    <row r="353" spans="1:50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</row>
    <row r="354" spans="1:50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</row>
    <row r="355" spans="1:50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</row>
    <row r="356" spans="1:50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</row>
    <row r="357" spans="1:50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</row>
    <row r="358" spans="1:50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</row>
    <row r="359" spans="1:50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</row>
    <row r="360" spans="1:50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</row>
    <row r="361" spans="1:50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</row>
    <row r="362" spans="1:50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</row>
    <row r="363" spans="1:50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</row>
    <row r="364" spans="1:50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</row>
    <row r="365" spans="1:50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</row>
    <row r="366" spans="1:50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</row>
    <row r="367" spans="1:50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</row>
    <row r="368" spans="1:50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</row>
    <row r="369" spans="1:50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</row>
    <row r="370" spans="1:50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</row>
    <row r="371" spans="1:50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</row>
    <row r="372" spans="1:50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</row>
    <row r="373" spans="1:50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</row>
    <row r="374" spans="1:50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</row>
    <row r="375" spans="1:50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</row>
    <row r="376" spans="1:50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</row>
    <row r="377" spans="1:50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</row>
    <row r="379" spans="1:50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</row>
    <row r="380" spans="1:50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</row>
    <row r="381" spans="1:50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</row>
    <row r="382" spans="1:50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</row>
    <row r="383" spans="1:50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</row>
    <row r="384" spans="1:50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</row>
    <row r="385" spans="1:50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</row>
    <row r="386" spans="1:50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</row>
    <row r="387" spans="1:50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</row>
    <row r="388" spans="1:50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</row>
    <row r="389" spans="1:50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</row>
    <row r="390" spans="1:50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</row>
    <row r="391" spans="1:50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</row>
    <row r="392" spans="1:50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</row>
    <row r="393" spans="1:50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</row>
    <row r="394" spans="1:50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</row>
    <row r="395" spans="1:50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</row>
    <row r="396" spans="1:50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</row>
    <row r="397" spans="1:50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</row>
    <row r="398" spans="1:50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</row>
    <row r="399" spans="1:50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</row>
    <row r="400" spans="1:50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</row>
    <row r="401" spans="1:50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</row>
    <row r="402" spans="1:50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</row>
    <row r="403" spans="1:50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</row>
    <row r="404" spans="1:50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</row>
    <row r="405" spans="1:50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</row>
    <row r="406" spans="1:50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</row>
    <row r="407" spans="1:50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</row>
    <row r="408" spans="1:50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</row>
    <row r="409" spans="1:50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</row>
    <row r="410" spans="1:50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</row>
    <row r="411" spans="1:50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</row>
    <row r="412" spans="1:50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</row>
    <row r="413" spans="1:50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</row>
    <row r="414" spans="1:50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</row>
    <row r="415" spans="1:50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</row>
    <row r="416" spans="1:50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</row>
    <row r="417" spans="1:50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</row>
    <row r="418" spans="1:50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</row>
    <row r="419" spans="1:50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</row>
    <row r="420" spans="1:50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</row>
    <row r="421" spans="1:50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</row>
    <row r="422" spans="1:50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</row>
    <row r="423" spans="1:50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</row>
    <row r="424" spans="1:50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</row>
    <row r="425" spans="1:50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</row>
    <row r="426" spans="1:50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</row>
    <row r="427" spans="1:5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</row>
    <row r="428" spans="1:50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</row>
    <row r="429" spans="1:50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</row>
    <row r="430" spans="1:50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</row>
    <row r="431" spans="1:50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</row>
    <row r="432" spans="1:50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</row>
    <row r="433" spans="1:50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</row>
    <row r="434" spans="1:50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</row>
    <row r="435" spans="1:50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</row>
    <row r="436" spans="1:50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</row>
    <row r="437" spans="1:50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</row>
    <row r="438" spans="1:50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</row>
    <row r="439" spans="1:50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</row>
    <row r="440" spans="1:50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</row>
    <row r="441" spans="1:50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</row>
    <row r="442" spans="1:50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</row>
    <row r="443" spans="1:50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</row>
    <row r="444" spans="1:50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</row>
    <row r="445" spans="1:50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</row>
    <row r="446" spans="1:50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</row>
    <row r="447" spans="1:50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</row>
    <row r="448" spans="1:50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</row>
    <row r="449" spans="1:50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</row>
    <row r="450" spans="1:50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</row>
    <row r="451" spans="1:50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</row>
    <row r="452" spans="1:50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</row>
    <row r="453" spans="1:50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</row>
    <row r="454" spans="1:50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</row>
    <row r="455" spans="1:50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</row>
    <row r="456" spans="1:50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</row>
    <row r="457" spans="1:50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</row>
    <row r="458" spans="1:50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</row>
    <row r="459" spans="1:50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</row>
    <row r="460" spans="1:50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</row>
    <row r="461" spans="1:50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</row>
    <row r="462" spans="1:50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</row>
    <row r="463" spans="1:50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</row>
    <row r="464" spans="1:50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</row>
    <row r="465" spans="1:50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</row>
    <row r="466" spans="1:50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</row>
    <row r="467" spans="1:50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</row>
    <row r="468" spans="1:50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</row>
    <row r="469" spans="1:50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</row>
    <row r="470" spans="1:50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</row>
    <row r="471" spans="1:50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</row>
    <row r="472" spans="1:50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</row>
    <row r="473" spans="1:50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</row>
    <row r="474" spans="1:50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</row>
    <row r="475" spans="1:50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</row>
    <row r="476" spans="1:50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</row>
    <row r="477" spans="1:50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</row>
    <row r="478" spans="1:50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</row>
    <row r="479" spans="1:50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</row>
    <row r="480" spans="1:50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</row>
    <row r="481" spans="1:50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</row>
    <row r="482" spans="1:50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</row>
    <row r="483" spans="1:50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</row>
    <row r="484" spans="1:50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</row>
    <row r="485" spans="1:50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</row>
    <row r="486" spans="1:50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</row>
    <row r="487" spans="1:50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</row>
    <row r="488" spans="1:50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</row>
    <row r="489" spans="1:50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</row>
    <row r="490" spans="1:50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</row>
    <row r="491" spans="1:50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</row>
    <row r="492" spans="1:50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</row>
    <row r="493" spans="1:50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</row>
    <row r="494" spans="1:50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</row>
    <row r="495" spans="1:50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</row>
    <row r="496" spans="1:50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</row>
    <row r="497" spans="1:50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</row>
    <row r="498" spans="1:50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</row>
    <row r="499" spans="1:50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</row>
    <row r="500" spans="1:50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</row>
    <row r="501" spans="1:50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</row>
    <row r="502" spans="1:50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</row>
    <row r="503" spans="1:50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</row>
    <row r="504" spans="1:50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</row>
    <row r="505" spans="1:50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</row>
    <row r="506" spans="1:50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</row>
    <row r="507" spans="1:50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</row>
    <row r="508" spans="1:50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</row>
    <row r="509" spans="1:50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</row>
    <row r="510" spans="1:50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</row>
    <row r="511" spans="1:50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</row>
    <row r="512" spans="1:50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</row>
    <row r="513" spans="1:50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</row>
    <row r="514" spans="1:50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</row>
    <row r="515" spans="1:50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</row>
    <row r="516" spans="1:50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</row>
    <row r="517" spans="1:50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</row>
    <row r="518" spans="1:50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</row>
    <row r="519" spans="1:50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</row>
    <row r="520" spans="1:50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</row>
    <row r="521" spans="1:50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</row>
    <row r="522" spans="1:50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</row>
    <row r="523" spans="1:50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</row>
    <row r="524" spans="1:50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</row>
    <row r="525" spans="1:50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</row>
    <row r="526" spans="1:50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</row>
    <row r="527" spans="1:50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</row>
    <row r="528" spans="1:50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</row>
    <row r="529" spans="1:50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</row>
    <row r="530" spans="1:50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</row>
    <row r="531" spans="1:50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</row>
    <row r="532" spans="1:50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</row>
    <row r="533" spans="1:50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</row>
    <row r="534" spans="1:50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</row>
    <row r="535" spans="1:50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</row>
    <row r="536" spans="1:50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</row>
    <row r="537" spans="1:50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</row>
    <row r="538" spans="1:50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</row>
    <row r="539" spans="1:50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</row>
    <row r="540" spans="1:50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</row>
    <row r="541" spans="1:50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</row>
    <row r="542" spans="1:50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</row>
    <row r="543" spans="1:50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</row>
    <row r="544" spans="1:50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</row>
    <row r="545" spans="1:50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</row>
    <row r="546" spans="1:50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</row>
    <row r="547" spans="1:50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</row>
    <row r="548" spans="1:50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</row>
    <row r="549" spans="1:50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</row>
    <row r="550" spans="1:50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</row>
    <row r="551" spans="1:50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</row>
    <row r="552" spans="1:50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</row>
    <row r="553" spans="1:50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</row>
    <row r="554" spans="1:50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</row>
    <row r="555" spans="1:50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</row>
    <row r="556" spans="1:50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</row>
    <row r="557" spans="1:50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</row>
    <row r="558" spans="1:50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</row>
    <row r="559" spans="1:50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</row>
    <row r="560" spans="1:50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</row>
    <row r="561" spans="1:50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</row>
    <row r="562" spans="1:50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</row>
    <row r="563" spans="1:50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</row>
    <row r="564" spans="1:50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</row>
    <row r="565" spans="1:50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</row>
    <row r="566" spans="1:50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</row>
    <row r="567" spans="1:50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</row>
    <row r="568" spans="1:50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</row>
    <row r="569" spans="1:50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</row>
    <row r="570" spans="1:50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</row>
    <row r="571" spans="1:50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</row>
    <row r="572" spans="1:50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</row>
    <row r="573" spans="1:50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</row>
    <row r="574" spans="1:50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</row>
    <row r="575" spans="1:50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</row>
    <row r="576" spans="1:50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</row>
    <row r="577" spans="1:50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</row>
    <row r="578" spans="1:50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</row>
    <row r="579" spans="1:50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</row>
    <row r="580" spans="1:50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</row>
    <row r="581" spans="1:50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</row>
    <row r="582" spans="1:50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</row>
    <row r="583" spans="1:50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</row>
    <row r="584" spans="1:50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</row>
    <row r="585" spans="1:50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</row>
    <row r="586" spans="1:50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</row>
    <row r="587" spans="1:50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</row>
    <row r="588" spans="1:50" x14ac:dyDescent="0.25"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</row>
    <row r="589" spans="1:50" x14ac:dyDescent="0.25"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</row>
    <row r="590" spans="1:50" x14ac:dyDescent="0.25"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</row>
    <row r="591" spans="1:50" x14ac:dyDescent="0.25"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30F59C021764D86F3A578FB900B39" ma:contentTypeVersion="9" ma:contentTypeDescription="Create a new document." ma:contentTypeScope="" ma:versionID="d5c590eba0d1662843b1a3cd2e509fc8">
  <xsd:schema xmlns:xsd="http://www.w3.org/2001/XMLSchema" xmlns:xs="http://www.w3.org/2001/XMLSchema" xmlns:p="http://schemas.microsoft.com/office/2006/metadata/properties" xmlns:ns1="http://schemas.microsoft.com/sharepoint/v3" xmlns:ns2="aff21d9e-323d-4cf2-b2ef-187a42a53a62" xmlns:ns3="eb8df62e-700f-449d-8d52-50228b31ffcd" targetNamespace="http://schemas.microsoft.com/office/2006/metadata/properties" ma:root="true" ma:fieldsID="d46eed17f149dad18d9064397c0208b6" ns1:_="" ns2:_="" ns3:_="">
    <xsd:import namespace="http://schemas.microsoft.com/sharepoint/v3"/>
    <xsd:import namespace="aff21d9e-323d-4cf2-b2ef-187a42a53a62"/>
    <xsd:import namespace="eb8df62e-700f-449d-8d52-50228b31ff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21d9e-323d-4cf2-b2ef-187a42a53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df62e-700f-449d-8d52-50228b31ff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B45E2-580A-48D0-965D-2EBCC5F25BBF}">
  <ds:schemaRefs>
    <ds:schemaRef ds:uri="http://schemas.microsoft.com/sharepoint/v3"/>
    <ds:schemaRef ds:uri="eb8df62e-700f-449d-8d52-50228b31ffc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aff21d9e-323d-4cf2-b2ef-187a42a53a6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74C8F3-077A-4834-B06B-D734263A2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f21d9e-323d-4cf2-b2ef-187a42a53a62"/>
    <ds:schemaRef ds:uri="eb8df62e-700f-449d-8d52-50228b31ff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5BAF2-246A-4684-B93F-CC79E1D5E2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2022B</vt:lpstr>
      <vt:lpstr>2022A</vt:lpstr>
      <vt:lpstr>2021B</vt:lpstr>
      <vt:lpstr>2020C</vt:lpstr>
      <vt:lpstr>2020B</vt:lpstr>
      <vt:lpstr>2019B</vt:lpstr>
      <vt:lpstr>2019A</vt:lpstr>
      <vt:lpstr>2018A</vt:lpstr>
      <vt:lpstr>2017A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Brian</dc:creator>
  <cp:keywords/>
  <dc:description/>
  <cp:lastModifiedBy>Dr. Marie Follo</cp:lastModifiedBy>
  <cp:revision/>
  <dcterms:created xsi:type="dcterms:W3CDTF">2020-10-15T14:10:40Z</dcterms:created>
  <dcterms:modified xsi:type="dcterms:W3CDTF">2023-08-29T15:02:29Z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0x0101001CC30F59C021764D86F3A578FB900B39</vt:lpwstr>
  </property>
</Properties>
</file>